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2\Noviembre\"/>
    </mc:Choice>
  </mc:AlternateContent>
  <bookViews>
    <workbookView xWindow="0" yWindow="0" windowWidth="20400" windowHeight="7155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13" i="1"/>
  <c r="F6" i="1"/>
  <c r="F7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5" i="3"/>
  <c r="G5" i="3" s="1"/>
  <c r="E6" i="3"/>
  <c r="F6" i="3" s="1"/>
  <c r="E7" i="3"/>
  <c r="H7" i="3" s="1"/>
  <c r="E8" i="3"/>
  <c r="H8" i="3" s="1"/>
  <c r="E9" i="3"/>
  <c r="H9" i="3" s="1"/>
  <c r="E10" i="3"/>
  <c r="F10" i="3" s="1"/>
  <c r="E11" i="3"/>
  <c r="G11" i="3" s="1"/>
  <c r="E12" i="3"/>
  <c r="H12" i="3" s="1"/>
  <c r="E13" i="3"/>
  <c r="G13" i="3" s="1"/>
  <c r="E14" i="3"/>
  <c r="F14" i="3" s="1"/>
  <c r="E15" i="3"/>
  <c r="H15" i="3" s="1"/>
  <c r="E17" i="3"/>
  <c r="F17" i="3" s="1"/>
  <c r="E20" i="3"/>
  <c r="G20" i="3" s="1"/>
  <c r="E22" i="3"/>
  <c r="F22" i="3" s="1"/>
  <c r="E24" i="3"/>
  <c r="H24" i="3" s="1"/>
  <c r="G8" i="3"/>
  <c r="F4" i="3"/>
  <c r="E21" i="2"/>
  <c r="F21" i="2" s="1"/>
  <c r="E29" i="2"/>
  <c r="F29" i="2" s="1"/>
  <c r="H21" i="2"/>
  <c r="H11" i="2"/>
  <c r="H9" i="2"/>
  <c r="H7" i="2"/>
  <c r="H5" i="2"/>
  <c r="F5" i="2"/>
  <c r="G7" i="3"/>
  <c r="G27" i="3" l="1"/>
  <c r="G4" i="3"/>
  <c r="H4" i="3"/>
  <c r="E23" i="3"/>
  <c r="E21" i="3"/>
  <c r="H21" i="3" s="1"/>
  <c r="E19" i="3"/>
  <c r="H19" i="3" s="1"/>
  <c r="E16" i="3"/>
  <c r="G16" i="3" s="1"/>
  <c r="E18" i="3"/>
  <c r="H18" i="3" s="1"/>
  <c r="E31" i="3"/>
  <c r="F31" i="3" s="1"/>
  <c r="F24" i="3"/>
  <c r="G24" i="3"/>
  <c r="E29" i="3"/>
  <c r="G19" i="3"/>
  <c r="E26" i="3"/>
  <c r="H26" i="3" s="1"/>
  <c r="E30" i="3"/>
  <c r="H30" i="3" s="1"/>
  <c r="E28" i="3"/>
  <c r="G15" i="3"/>
  <c r="G29" i="2"/>
  <c r="H26" i="2"/>
  <c r="G8" i="2"/>
  <c r="C38" i="1"/>
  <c r="F11" i="1"/>
  <c r="G9" i="1"/>
  <c r="C40" i="1"/>
  <c r="G26" i="3"/>
  <c r="G30" i="3"/>
  <c r="F15" i="3"/>
  <c r="F8" i="3"/>
  <c r="F12" i="3"/>
  <c r="G12" i="3"/>
  <c r="H5" i="1"/>
  <c r="F13" i="1"/>
  <c r="F9" i="1"/>
  <c r="G11" i="1"/>
  <c r="G7" i="1"/>
  <c r="G5" i="1"/>
  <c r="C42" i="1"/>
  <c r="E36" i="1"/>
  <c r="E20" i="1"/>
  <c r="F20" i="1" s="1"/>
  <c r="H29" i="1"/>
  <c r="G29" i="1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F26" i="3" l="1"/>
  <c r="H23" i="3"/>
  <c r="G23" i="3"/>
  <c r="F19" i="3"/>
  <c r="F23" i="3"/>
  <c r="F30" i="3"/>
  <c r="G18" i="3"/>
  <c r="H28" i="3"/>
  <c r="F28" i="3"/>
  <c r="G28" i="3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<sst xmlns="http://schemas.openxmlformats.org/spreadsheetml/2006/main" count="182" uniqueCount="60">
  <si>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</si>
  <si>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</si>
  <si>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</si>
  <si>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</si>
  <si>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</si>
  <si>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</si>
  <si>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</si>
  <si>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</si>
  <si>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</si>
  <si>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</si>
  <si>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</si>
  <si>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</si>
  <si>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</si>
  <si>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</si>
  <si>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</si>
  <si>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</si>
  <si>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</si>
  <si>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</si>
  <si>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</si>
  <si>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</si>
  <si>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</si>
  <si>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</si>
  <si>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</si>
  <si>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</si>
  <si>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</si>
  <si>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</si>
  <si>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</si>
  <si>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</si>
  <si>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</si>
  <si>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</si>
  <si>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</si>
  <si>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</si>
  <si>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</si>
  <si>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</si>
  <si>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</si>
  <si>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</si>
  <si>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</si>
  <si>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</si>
  <si>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</si>
  <si>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</si>
  <si>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</si>
  <si>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</si>
  <si>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</si>
  <si>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</si>
  <si>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</si>
  <si>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</si>
  <si>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</si>
  <si>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</si>
  <si>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</si>
  <si>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</si>
  <si>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</si>
  <si>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</si>
  <si>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</si>
  <si>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</si>
  <si>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</si>
  <si>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</si>
  <si>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</si>
  <si>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01/11/2022      6 HORAS</t>
  </si>
  <si>
    <t>Tabla de basicos al 01/11/2022      7 HORAS</t>
  </si>
  <si>
    <t>Tabla de basicos al 01/11/2022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</si>
</sst>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E28" sqref="E28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7" t="s">
        <v>57</v>
      </c>
      <c r="B1" s="7"/>
      <c r="C1" s="7"/>
      <c r="D1" s="2" t="s">
        <v>4</v>
      </c>
      <c r="E1" s="5">
        <v>261.11</v>
      </c>
      <c r="F1" s="2"/>
      <c r="G1" s="2"/>
      <c r="H1" s="1"/>
      <c r="I1" s="1"/>
    </row>
    <row r="2" spans="1:9" x14ac:dyDescent="0.2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52</v>
      </c>
      <c r="H2" s="8" t="s">
        <v>50</v>
      </c>
      <c r="I2" s="8" t="s">
        <v>6</v>
      </c>
    </row>
    <row r="3" spans="1:9" x14ac:dyDescent="0.2">
      <c r="A3" s="9"/>
      <c r="B3" s="9"/>
      <c r="C3" s="9"/>
      <c r="D3" s="9"/>
      <c r="E3" s="9"/>
      <c r="F3" s="9"/>
      <c r="G3" s="9"/>
      <c r="H3" s="9"/>
      <c r="I3" s="9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36033.18</v>
      </c>
      <c r="F4" s="3">
        <f>E4*0.03</f>
        <v>1080.9954</v>
      </c>
      <c r="G4" s="3">
        <f>E4*0.01</f>
        <v>360.33179999999999</v>
      </c>
      <c r="H4" s="3">
        <f>E4*0.03</f>
        <v>1080.9954</v>
      </c>
      <c r="I4" s="3">
        <v>1000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37860.950000000004</v>
      </c>
      <c r="F5" s="3">
        <f t="shared" ref="F5:F16" si="0">E5*0.03</f>
        <v>1135.8285000000001</v>
      </c>
      <c r="G5" s="3">
        <f t="shared" ref="G5:G36" si="1">E5*0.01</f>
        <v>378.60950000000003</v>
      </c>
      <c r="H5" s="3">
        <f t="shared" ref="H5:H24" si="2">E5*0.03</f>
        <v>1135.8285000000001</v>
      </c>
      <c r="I5" s="3">
        <v>1000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39688.720000000001</v>
      </c>
      <c r="F6" s="3">
        <f t="shared" si="0"/>
        <v>1190.6615999999999</v>
      </c>
      <c r="G6" s="3">
        <f t="shared" si="1"/>
        <v>396.88720000000001</v>
      </c>
      <c r="H6" s="3">
        <f t="shared" si="2"/>
        <v>1190.6615999999999</v>
      </c>
      <c r="I6" s="3">
        <v>1000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43083.15</v>
      </c>
      <c r="F7" s="3">
        <f t="shared" si="0"/>
        <v>1292.4945</v>
      </c>
      <c r="G7" s="3">
        <f t="shared" si="1"/>
        <v>430.83150000000001</v>
      </c>
      <c r="H7" s="3">
        <f t="shared" si="2"/>
        <v>1292.4945</v>
      </c>
      <c r="I7" s="3">
        <v>1000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46216.47</v>
      </c>
      <c r="F8" s="3">
        <f t="shared" si="0"/>
        <v>1386.4940999999999</v>
      </c>
      <c r="G8" s="3">
        <f t="shared" si="1"/>
        <v>462.16470000000004</v>
      </c>
      <c r="H8" s="3">
        <f t="shared" si="2"/>
        <v>1386.4940999999999</v>
      </c>
      <c r="I8" s="3">
        <v>1000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48305.350000000006</v>
      </c>
      <c r="F9" s="3">
        <f t="shared" si="0"/>
        <v>1449.1605000000002</v>
      </c>
      <c r="G9" s="3">
        <f t="shared" si="1"/>
        <v>483.05350000000004</v>
      </c>
      <c r="H9" s="3">
        <f t="shared" si="2"/>
        <v>1449.1605000000002</v>
      </c>
      <c r="I9" s="3">
        <v>1000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50916.450000000004</v>
      </c>
      <c r="F10" s="3">
        <f t="shared" si="0"/>
        <v>1527.4935</v>
      </c>
      <c r="G10" s="3">
        <f t="shared" si="1"/>
        <v>509.16450000000003</v>
      </c>
      <c r="H10" s="3">
        <f t="shared" si="2"/>
        <v>1527.4935</v>
      </c>
      <c r="I10" s="3">
        <v>1000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55355.32</v>
      </c>
      <c r="F11" s="3">
        <f t="shared" si="0"/>
        <v>1660.6596</v>
      </c>
      <c r="G11" s="3">
        <f t="shared" si="1"/>
        <v>553.55320000000006</v>
      </c>
      <c r="H11" s="3">
        <f t="shared" si="2"/>
        <v>1660.6596</v>
      </c>
      <c r="I11" s="3">
        <v>1000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60838.630000000005</v>
      </c>
      <c r="F12" s="3">
        <f t="shared" si="0"/>
        <v>1825.1589000000001</v>
      </c>
      <c r="G12" s="3">
        <f t="shared" si="1"/>
        <v>608.38630000000001</v>
      </c>
      <c r="H12" s="3">
        <f t="shared" si="2"/>
        <v>1825.1589000000001</v>
      </c>
      <c r="I12" s="3">
        <v>1000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72849.69</v>
      </c>
      <c r="F13" s="3">
        <f t="shared" si="0"/>
        <v>2185.4906999999998</v>
      </c>
      <c r="G13" s="3">
        <f t="shared" si="1"/>
        <v>728.49689999999998</v>
      </c>
      <c r="H13" s="3">
        <f t="shared" si="2"/>
        <v>2185.4906999999998</v>
      </c>
      <c r="I13" s="3">
        <v>1000</v>
      </c>
    </row>
    <row r="14" spans="1:9" x14ac:dyDescent="0.2">
      <c r="A14" s="1">
        <v>16</v>
      </c>
      <c r="B14" s="1" t="s">
        <v>55</v>
      </c>
      <c r="C14" s="1"/>
      <c r="D14" s="1">
        <v>307</v>
      </c>
      <c r="E14" s="3">
        <f t="shared" si="3"/>
        <v>80160.77</v>
      </c>
      <c r="F14" s="3">
        <f t="shared" si="0"/>
        <v>2404.8231000000001</v>
      </c>
      <c r="G14" s="3">
        <f t="shared" si="1"/>
        <v>801.60770000000002</v>
      </c>
      <c r="H14" s="3">
        <f t="shared" si="2"/>
        <v>2404.8231000000001</v>
      </c>
      <c r="I14" s="3">
        <v>1000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108099.54000000001</v>
      </c>
      <c r="F15" s="3">
        <f t="shared" si="0"/>
        <v>3242.9862000000003</v>
      </c>
      <c r="G15" s="3">
        <f t="shared" si="1"/>
        <v>1080.9954</v>
      </c>
      <c r="H15" s="3">
        <f t="shared" si="2"/>
        <v>3242.9862000000003</v>
      </c>
      <c r="I15" s="3">
        <v>1000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126116.13</v>
      </c>
      <c r="F16" s="3">
        <f t="shared" si="0"/>
        <v>3783.4839000000002</v>
      </c>
      <c r="G16" s="3">
        <f t="shared" si="1"/>
        <v>1261.1613</v>
      </c>
      <c r="H16" s="3">
        <f t="shared" si="2"/>
        <v>3783.4839000000002</v>
      </c>
      <c r="I16" s="3">
        <v>1000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126116.13</v>
      </c>
      <c r="F17" s="3">
        <f>E17*0.025</f>
        <v>3152.9032500000003</v>
      </c>
      <c r="G17" s="3">
        <f t="shared" si="1"/>
        <v>1261.1613</v>
      </c>
      <c r="H17" s="3">
        <f t="shared" si="2"/>
        <v>3783.4839000000002</v>
      </c>
      <c r="I17" s="3">
        <v>1000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162149.31</v>
      </c>
      <c r="F18" s="3">
        <f>E18*0.03</f>
        <v>4864.4793</v>
      </c>
      <c r="G18" s="3">
        <f>E18*0.01</f>
        <v>1621.4930999999999</v>
      </c>
      <c r="H18" s="3">
        <f>E18*0.03</f>
        <v>4864.4793</v>
      </c>
      <c r="I18" s="3">
        <v>1000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162149.31</v>
      </c>
      <c r="F19" s="3">
        <f>E19*0.03</f>
        <v>4864.4793</v>
      </c>
      <c r="G19" s="3">
        <f t="shared" si="1"/>
        <v>1621.4930999999999</v>
      </c>
      <c r="H19" s="3">
        <f t="shared" si="2"/>
        <v>4864.4793</v>
      </c>
      <c r="I19" s="3">
        <v>1000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162149.31</v>
      </c>
      <c r="F20" s="3">
        <f>E20*0.025</f>
        <v>4053.7327500000001</v>
      </c>
      <c r="G20" s="3">
        <f t="shared" si="1"/>
        <v>1621.4930999999999</v>
      </c>
      <c r="H20" s="3">
        <f t="shared" si="2"/>
        <v>4864.4793</v>
      </c>
      <c r="I20" s="3">
        <v>1000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162149.31</v>
      </c>
      <c r="F21" s="3">
        <f>E21*0.025</f>
        <v>4053.7327500000001</v>
      </c>
      <c r="G21" s="3">
        <f t="shared" si="1"/>
        <v>1621.4930999999999</v>
      </c>
      <c r="H21" s="3">
        <f t="shared" si="2"/>
        <v>4864.4793</v>
      </c>
      <c r="I21" s="3">
        <v>1000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162149.31</v>
      </c>
      <c r="F22" s="3">
        <f>E22*0.025</f>
        <v>4053.7327500000001</v>
      </c>
      <c r="G22" s="3">
        <f t="shared" si="1"/>
        <v>1621.4930999999999</v>
      </c>
      <c r="H22" s="3">
        <f t="shared" si="2"/>
        <v>4864.4793</v>
      </c>
      <c r="I22" s="3">
        <v>1000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162149.31</v>
      </c>
      <c r="F23" s="3">
        <f>E23*0.025</f>
        <v>4053.7327500000001</v>
      </c>
      <c r="G23" s="3">
        <f t="shared" si="1"/>
        <v>1621.4930999999999</v>
      </c>
      <c r="H23" s="3">
        <f t="shared" si="2"/>
        <v>4864.4793</v>
      </c>
      <c r="I23" s="3">
        <v>1000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216199.08000000002</v>
      </c>
      <c r="F24" s="3">
        <f>E24*0.025</f>
        <v>5404.9770000000008</v>
      </c>
      <c r="G24" s="3">
        <f t="shared" si="1"/>
        <v>2161.9908</v>
      </c>
      <c r="H24" s="3">
        <f t="shared" si="2"/>
        <v>6485.9724000000006</v>
      </c>
      <c r="I24" s="3">
        <v>1000</v>
      </c>
    </row>
    <row r="25" spans="1:9" x14ac:dyDescent="0.2">
      <c r="A25" s="1">
        <v>31</v>
      </c>
      <c r="B25" s="1" t="s">
        <v>39</v>
      </c>
      <c r="C25" s="3">
        <v>1855.78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36033.18</v>
      </c>
      <c r="F26" s="3"/>
      <c r="G26" s="3"/>
      <c r="H26" s="3">
        <f>E26*0.03</f>
        <v>1080.9954</v>
      </c>
      <c r="I26" s="3">
        <v>1000</v>
      </c>
    </row>
    <row r="27" spans="1:9" x14ac:dyDescent="0.2">
      <c r="A27" s="1">
        <v>35</v>
      </c>
      <c r="B27" s="1" t="s">
        <v>56</v>
      </c>
      <c r="C27" s="6"/>
      <c r="D27" s="1"/>
      <c r="E27" s="3">
        <v>61343.65</v>
      </c>
      <c r="F27" s="3"/>
      <c r="G27" s="3"/>
      <c r="H27" s="3"/>
      <c r="I27" s="3"/>
    </row>
    <row r="28" spans="1:9" x14ac:dyDescent="0.2">
      <c r="A28" s="1">
        <v>40</v>
      </c>
      <c r="B28" s="1" t="s">
        <v>51</v>
      </c>
      <c r="C28" s="1" t="s">
        <v>37</v>
      </c>
      <c r="D28" s="1">
        <v>3.5</v>
      </c>
      <c r="E28" s="3">
        <f>'8 Horas'!E4*'6 Horas'!D28</f>
        <v>168154.84000000003</v>
      </c>
      <c r="F28" s="3">
        <f>E28*0.03</f>
        <v>5044.6452000000008</v>
      </c>
      <c r="G28" s="3">
        <f t="shared" si="1"/>
        <v>1681.5484000000004</v>
      </c>
      <c r="H28" s="3">
        <f>E28*0.01</f>
        <v>1681.5484000000004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192176.96000000002</v>
      </c>
      <c r="F29" s="3">
        <f>E29*0.01</f>
        <v>1921.7696000000003</v>
      </c>
      <c r="G29" s="3">
        <f t="shared" si="1"/>
        <v>1921.7696000000003</v>
      </c>
      <c r="H29" s="3">
        <f t="shared" ref="H29:H36" si="5">E29*0.01</f>
        <v>1921.7696000000003</v>
      </c>
      <c r="I29" s="3">
        <v>1000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133322.766</v>
      </c>
      <c r="F30" s="3">
        <f t="shared" ref="F30:F36" si="7">E30*0.01</f>
        <v>1333.22766</v>
      </c>
      <c r="G30" s="3">
        <f t="shared" si="1"/>
        <v>1333.22766</v>
      </c>
      <c r="H30" s="3">
        <f t="shared" si="5"/>
        <v>1333.22766</v>
      </c>
      <c r="I30" s="3">
        <v>1000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144132.72</v>
      </c>
      <c r="F31" s="3">
        <f t="shared" si="7"/>
        <v>1441.3271999999999</v>
      </c>
      <c r="G31" s="3">
        <f t="shared" si="1"/>
        <v>1441.3271999999999</v>
      </c>
      <c r="H31" s="3">
        <f t="shared" si="5"/>
        <v>1441.3271999999999</v>
      </c>
      <c r="I31" s="3">
        <v>1000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144132.72</v>
      </c>
      <c r="F32" s="3">
        <f t="shared" si="7"/>
        <v>1441.3271999999999</v>
      </c>
      <c r="G32" s="3">
        <f t="shared" si="1"/>
        <v>1441.3271999999999</v>
      </c>
      <c r="H32" s="3">
        <f t="shared" si="5"/>
        <v>1441.3271999999999</v>
      </c>
      <c r="I32" s="3">
        <v>1000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162149.31</v>
      </c>
      <c r="F33" s="3">
        <f t="shared" si="7"/>
        <v>1621.4930999999999</v>
      </c>
      <c r="G33" s="3">
        <f t="shared" si="1"/>
        <v>1621.4930999999999</v>
      </c>
      <c r="H33" s="3">
        <f t="shared" si="5"/>
        <v>1621.4930999999999</v>
      </c>
      <c r="I33" s="3">
        <v>1000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198182.49</v>
      </c>
      <c r="F34" s="3">
        <f t="shared" si="7"/>
        <v>1981.8248999999998</v>
      </c>
      <c r="G34" s="3">
        <f t="shared" si="1"/>
        <v>1981.8248999999998</v>
      </c>
      <c r="H34" s="3">
        <f t="shared" si="5"/>
        <v>1981.8248999999998</v>
      </c>
      <c r="I34" s="3">
        <v>1000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234215.67</v>
      </c>
      <c r="F35" s="3">
        <f t="shared" si="7"/>
        <v>2342.1567</v>
      </c>
      <c r="G35" s="3">
        <f t="shared" si="1"/>
        <v>2342.1567</v>
      </c>
      <c r="H35" s="3">
        <f t="shared" si="5"/>
        <v>2342.1567</v>
      </c>
      <c r="I35" s="3">
        <v>1000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672619.3600000001</v>
      </c>
      <c r="F36" s="3">
        <f t="shared" si="7"/>
        <v>6726.1936000000014</v>
      </c>
      <c r="G36" s="3">
        <f t="shared" si="1"/>
        <v>6726.1936000000014</v>
      </c>
      <c r="H36" s="3">
        <f t="shared" si="5"/>
        <v>6726.1936000000014</v>
      </c>
      <c r="I36" s="3"/>
    </row>
    <row r="38" spans="1:9" x14ac:dyDescent="0.2">
      <c r="B38" s="1" t="s">
        <v>40</v>
      </c>
      <c r="C38" s="3">
        <f>E7*0.1</f>
        <v>4308.3150000000005</v>
      </c>
    </row>
    <row r="39" spans="1:9" x14ac:dyDescent="0.2">
      <c r="B39" s="1" t="s">
        <v>43</v>
      </c>
      <c r="C39" s="3">
        <f>E7*0.15</f>
        <v>6462.4724999999999</v>
      </c>
    </row>
    <row r="40" spans="1:9" x14ac:dyDescent="0.2">
      <c r="B40" s="1" t="s">
        <v>44</v>
      </c>
      <c r="C40" s="3">
        <f>E7*0.25</f>
        <v>10770.7875</v>
      </c>
    </row>
    <row r="41" spans="1:9" x14ac:dyDescent="0.2">
      <c r="B41" s="1" t="s">
        <v>45</v>
      </c>
      <c r="C41" s="3">
        <f>E7*0.3</f>
        <v>12924.945</v>
      </c>
    </row>
    <row r="42" spans="1:9" x14ac:dyDescent="0.2">
      <c r="B42" s="1" t="s">
        <v>46</v>
      </c>
      <c r="C42" s="3">
        <f>E7*0.05</f>
        <v>2154.1575000000003</v>
      </c>
    </row>
    <row r="43" spans="1:9" x14ac:dyDescent="0.2">
      <c r="B43" s="1" t="s">
        <v>47</v>
      </c>
      <c r="C43" s="3">
        <f>E7*0.4</f>
        <v>17233.260000000002</v>
      </c>
    </row>
    <row r="44" spans="1:9" x14ac:dyDescent="0.2">
      <c r="B44" s="1" t="s">
        <v>48</v>
      </c>
      <c r="C44" s="3">
        <f>E7*0.1</f>
        <v>4308.3150000000005</v>
      </c>
    </row>
    <row r="45" spans="1:9" x14ac:dyDescent="0.2">
      <c r="B45" s="1" t="s">
        <v>41</v>
      </c>
      <c r="C45" s="3">
        <f>E36*0.15</f>
        <v>100892.90400000001</v>
      </c>
    </row>
    <row r="46" spans="1:9" x14ac:dyDescent="0.2">
      <c r="B46" s="1" t="s">
        <v>42</v>
      </c>
      <c r="C46" s="3">
        <f>E6*0.01</f>
        <v>396.88720000000001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2" sqref="E2:E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58</v>
      </c>
      <c r="B1" s="7"/>
      <c r="C1" s="7"/>
      <c r="D1" s="2" t="s">
        <v>4</v>
      </c>
      <c r="E1" s="5">
        <v>261.11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52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42038.71</v>
      </c>
      <c r="F4" s="3">
        <f>E4*0.03</f>
        <v>1261.1613</v>
      </c>
      <c r="G4" s="3">
        <f>E4*0.01</f>
        <v>420.38709999999998</v>
      </c>
      <c r="H4" s="3">
        <f>E4*0.03</f>
        <v>1261.1613</v>
      </c>
      <c r="I4" s="3">
        <v>1000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44127.590000000004</v>
      </c>
      <c r="F5" s="3">
        <f t="shared" ref="F5:F16" si="1">E5*0.03</f>
        <v>1323.8277</v>
      </c>
      <c r="G5" s="3">
        <f t="shared" ref="G5:G30" si="2">E5*0.01</f>
        <v>441.27590000000004</v>
      </c>
      <c r="H5" s="3">
        <f t="shared" ref="H5:H24" si="3">E5*0.03</f>
        <v>1323.8277</v>
      </c>
      <c r="I5" s="3">
        <v>1000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46216.47</v>
      </c>
      <c r="F6" s="3">
        <f t="shared" si="1"/>
        <v>1386.4940999999999</v>
      </c>
      <c r="G6" s="3">
        <f t="shared" si="2"/>
        <v>462.16470000000004</v>
      </c>
      <c r="H6" s="3">
        <f t="shared" si="3"/>
        <v>1386.4940999999999</v>
      </c>
      <c r="I6" s="3">
        <v>1000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49872.01</v>
      </c>
      <c r="F7" s="3">
        <f t="shared" si="1"/>
        <v>1496.1603</v>
      </c>
      <c r="G7" s="3">
        <f t="shared" si="2"/>
        <v>498.72010000000006</v>
      </c>
      <c r="H7" s="3">
        <f t="shared" si="3"/>
        <v>1496.1603</v>
      </c>
      <c r="I7" s="3">
        <v>1000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53527.55</v>
      </c>
      <c r="F8" s="3">
        <f t="shared" si="1"/>
        <v>1605.8265000000001</v>
      </c>
      <c r="G8" s="3">
        <f t="shared" si="2"/>
        <v>535.27550000000008</v>
      </c>
      <c r="H8" s="3">
        <f t="shared" si="3"/>
        <v>1605.8265000000001</v>
      </c>
      <c r="I8" s="3">
        <v>1000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56138.65</v>
      </c>
      <c r="F9" s="3">
        <f t="shared" si="1"/>
        <v>1684.1595</v>
      </c>
      <c r="G9" s="3">
        <f t="shared" si="2"/>
        <v>561.38650000000007</v>
      </c>
      <c r="H9" s="3">
        <f t="shared" si="3"/>
        <v>1684.1595</v>
      </c>
      <c r="I9" s="3">
        <v>1000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59533.08</v>
      </c>
      <c r="F10" s="3">
        <f t="shared" si="1"/>
        <v>1785.9924000000001</v>
      </c>
      <c r="G10" s="3">
        <f t="shared" si="2"/>
        <v>595.33080000000007</v>
      </c>
      <c r="H10" s="3">
        <f t="shared" si="3"/>
        <v>1785.9924000000001</v>
      </c>
      <c r="I10" s="3">
        <v>1000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64494.170000000006</v>
      </c>
      <c r="F11" s="3">
        <f t="shared" si="1"/>
        <v>1934.8251</v>
      </c>
      <c r="G11" s="3">
        <f t="shared" si="2"/>
        <v>644.94170000000008</v>
      </c>
      <c r="H11" s="3">
        <f t="shared" si="3"/>
        <v>1934.8251</v>
      </c>
      <c r="I11" s="3">
        <v>1000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71021.919999999998</v>
      </c>
      <c r="F12" s="3">
        <f t="shared" si="1"/>
        <v>2130.6576</v>
      </c>
      <c r="G12" s="3">
        <f t="shared" si="2"/>
        <v>710.2192</v>
      </c>
      <c r="H12" s="3">
        <f t="shared" si="3"/>
        <v>2130.6576</v>
      </c>
      <c r="I12" s="3">
        <v>1000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85121.86</v>
      </c>
      <c r="F13" s="3">
        <f t="shared" si="1"/>
        <v>2553.6558</v>
      </c>
      <c r="G13" s="3">
        <f t="shared" si="2"/>
        <v>851.21860000000004</v>
      </c>
      <c r="H13" s="3">
        <f t="shared" si="3"/>
        <v>2553.6558</v>
      </c>
      <c r="I13" s="3">
        <v>1000</v>
      </c>
    </row>
    <row r="14" spans="1:9" x14ac:dyDescent="0.2">
      <c r="A14" s="1">
        <v>16</v>
      </c>
      <c r="B14" s="1" t="s">
        <v>55</v>
      </c>
      <c r="C14" s="1"/>
      <c r="D14" s="1">
        <v>364</v>
      </c>
      <c r="E14" s="3">
        <f t="shared" si="0"/>
        <v>95044.040000000008</v>
      </c>
      <c r="F14" s="3">
        <f t="shared" si="1"/>
        <v>2851.3212000000003</v>
      </c>
      <c r="G14" s="3">
        <f t="shared" si="2"/>
        <v>950.44040000000007</v>
      </c>
      <c r="H14" s="3">
        <f t="shared" si="3"/>
        <v>2851.3212000000003</v>
      </c>
      <c r="I14" s="3">
        <v>1000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126116.13</v>
      </c>
      <c r="F15" s="3">
        <f t="shared" si="1"/>
        <v>3783.4839000000002</v>
      </c>
      <c r="G15" s="3">
        <f t="shared" si="2"/>
        <v>1261.1613</v>
      </c>
      <c r="H15" s="3">
        <f t="shared" si="3"/>
        <v>3783.4839000000002</v>
      </c>
      <c r="I15" s="3">
        <v>1000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147135.48499999999</v>
      </c>
      <c r="F16" s="3">
        <f t="shared" si="1"/>
        <v>4414.0645499999991</v>
      </c>
      <c r="G16" s="3">
        <f t="shared" si="2"/>
        <v>1471.3548499999999</v>
      </c>
      <c r="H16" s="3">
        <f t="shared" si="3"/>
        <v>4414.0645499999991</v>
      </c>
      <c r="I16" s="3">
        <v>1000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147135.48499999999</v>
      </c>
      <c r="F17" s="3">
        <f>E17*0.025</f>
        <v>3678.3871249999997</v>
      </c>
      <c r="G17" s="3">
        <f t="shared" si="2"/>
        <v>1471.3548499999999</v>
      </c>
      <c r="H17" s="3">
        <f t="shared" si="3"/>
        <v>4414.0645499999991</v>
      </c>
      <c r="I17" s="3">
        <v>1000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189174.19500000001</v>
      </c>
      <c r="F18" s="3">
        <f>E18*0.03</f>
        <v>5675.2258499999998</v>
      </c>
      <c r="G18" s="3">
        <f>E18*0.01</f>
        <v>1891.7419500000001</v>
      </c>
      <c r="H18" s="3">
        <f>E18*0.03</f>
        <v>5675.2258499999998</v>
      </c>
      <c r="I18" s="3">
        <v>1000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189174.19500000001</v>
      </c>
      <c r="F19" s="3">
        <f>E19*0.03</f>
        <v>5675.2258499999998</v>
      </c>
      <c r="G19" s="3">
        <f t="shared" si="2"/>
        <v>1891.7419500000001</v>
      </c>
      <c r="H19" s="3">
        <f t="shared" si="3"/>
        <v>5675.2258499999998</v>
      </c>
      <c r="I19" s="3">
        <v>1000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189174.19500000001</v>
      </c>
      <c r="F20" s="3">
        <f>E20*0.025</f>
        <v>4729.354875</v>
      </c>
      <c r="G20" s="3">
        <f t="shared" si="2"/>
        <v>1891.7419500000001</v>
      </c>
      <c r="H20" s="3">
        <f t="shared" si="3"/>
        <v>5675.2258499999998</v>
      </c>
      <c r="I20" s="3">
        <v>1000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189174.19500000001</v>
      </c>
      <c r="F21" s="3">
        <f>E21*0.025</f>
        <v>4729.354875</v>
      </c>
      <c r="G21" s="3">
        <f t="shared" si="2"/>
        <v>1891.7419500000001</v>
      </c>
      <c r="H21" s="3">
        <f t="shared" si="3"/>
        <v>5675.2258499999998</v>
      </c>
      <c r="I21" s="3">
        <v>1000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189174.19500000001</v>
      </c>
      <c r="F22" s="3">
        <f>E22*0.025</f>
        <v>4729.354875</v>
      </c>
      <c r="G22" s="3">
        <f t="shared" si="2"/>
        <v>1891.7419500000001</v>
      </c>
      <c r="H22" s="3">
        <f t="shared" si="3"/>
        <v>5675.2258499999998</v>
      </c>
      <c r="I22" s="3">
        <v>1000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189174.19500000001</v>
      </c>
      <c r="F23" s="3">
        <f>E23*0.025</f>
        <v>4729.354875</v>
      </c>
      <c r="G23" s="3">
        <f t="shared" si="2"/>
        <v>1891.7419500000001</v>
      </c>
      <c r="H23" s="3">
        <f t="shared" si="3"/>
        <v>5675.2258499999998</v>
      </c>
      <c r="I23" s="3">
        <v>1000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252232.26</v>
      </c>
      <c r="F24" s="3">
        <f>E24*0.025</f>
        <v>6305.8065000000006</v>
      </c>
      <c r="G24" s="3">
        <f t="shared" si="2"/>
        <v>2522.3226</v>
      </c>
      <c r="H24" s="3">
        <f t="shared" si="3"/>
        <v>7566.9678000000004</v>
      </c>
      <c r="I24" s="3">
        <v>1000</v>
      </c>
    </row>
    <row r="25" spans="1:9" x14ac:dyDescent="0.2">
      <c r="A25" s="1">
        <v>32</v>
      </c>
      <c r="B25" s="1" t="s">
        <v>53</v>
      </c>
      <c r="C25" s="6"/>
      <c r="D25" s="1">
        <v>161</v>
      </c>
      <c r="E25" s="3">
        <f>D25*E1</f>
        <v>42038.71</v>
      </c>
      <c r="F25" s="3"/>
      <c r="G25" s="3"/>
      <c r="H25" s="3">
        <f>E25*0.03</f>
        <v>1261.1613</v>
      </c>
      <c r="I25" s="3">
        <v>1000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155543.22700000001</v>
      </c>
      <c r="F26" s="3">
        <f t="shared" ref="F26:F31" si="5">E26*0.01</f>
        <v>1555.4322700000002</v>
      </c>
      <c r="G26" s="3">
        <f t="shared" si="2"/>
        <v>1555.4322700000002</v>
      </c>
      <c r="H26" s="3">
        <f t="shared" ref="H26:H31" si="6">E26*0.01</f>
        <v>1555.4322700000002</v>
      </c>
      <c r="I26" s="3">
        <v>1000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168154.84</v>
      </c>
      <c r="F27" s="3">
        <f t="shared" si="5"/>
        <v>1681.5483999999999</v>
      </c>
      <c r="G27" s="3">
        <f t="shared" si="2"/>
        <v>1681.5483999999999</v>
      </c>
      <c r="H27" s="3">
        <f t="shared" si="6"/>
        <v>1681.5483999999999</v>
      </c>
      <c r="I27" s="3">
        <v>1000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168154.84</v>
      </c>
      <c r="F28" s="3">
        <f t="shared" si="5"/>
        <v>1681.5483999999999</v>
      </c>
      <c r="G28" s="3">
        <f t="shared" si="2"/>
        <v>1681.5483999999999</v>
      </c>
      <c r="H28" s="3">
        <f t="shared" si="6"/>
        <v>1681.5483999999999</v>
      </c>
      <c r="I28" s="3">
        <v>1000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189174.19500000001</v>
      </c>
      <c r="F29" s="3">
        <f t="shared" si="5"/>
        <v>1891.7419500000001</v>
      </c>
      <c r="G29" s="3">
        <f t="shared" si="2"/>
        <v>1891.7419500000001</v>
      </c>
      <c r="H29" s="3">
        <f t="shared" si="6"/>
        <v>1891.7419500000001</v>
      </c>
      <c r="I29" s="3">
        <v>1000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231212.905</v>
      </c>
      <c r="F30" s="3">
        <f t="shared" si="5"/>
        <v>2312.12905</v>
      </c>
      <c r="G30" s="3">
        <f t="shared" si="2"/>
        <v>2312.12905</v>
      </c>
      <c r="H30" s="3">
        <f t="shared" si="6"/>
        <v>2312.12905</v>
      </c>
      <c r="I30" s="3">
        <v>1000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273251.61499999999</v>
      </c>
      <c r="F31" s="3">
        <f t="shared" si="5"/>
        <v>2732.5161499999999</v>
      </c>
      <c r="G31" s="3">
        <f>E31*0.01</f>
        <v>2732.5161499999999</v>
      </c>
      <c r="H31" s="3">
        <f t="shared" si="6"/>
        <v>2732.5161499999999</v>
      </c>
      <c r="I31" s="3">
        <v>1000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E13" sqref="E13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59</v>
      </c>
      <c r="B1" s="7"/>
      <c r="C1" s="7"/>
      <c r="D1" s="2" t="s">
        <v>4</v>
      </c>
      <c r="E1" s="5">
        <v>261.11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52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48044.240000000005</v>
      </c>
      <c r="F4" s="3">
        <f>E4*0.03</f>
        <v>1441.3272000000002</v>
      </c>
      <c r="G4" s="3">
        <f>E4*0.01</f>
        <v>480.44240000000008</v>
      </c>
      <c r="H4" s="3">
        <f>E4*0.03</f>
        <v>1441.3272000000002</v>
      </c>
      <c r="I4" s="3">
        <v>1000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50655.340000000004</v>
      </c>
      <c r="F5" s="3">
        <f t="shared" ref="F5:F16" si="0">E5*0.03</f>
        <v>1519.6602</v>
      </c>
      <c r="G5" s="3">
        <f t="shared" ref="G5:G31" si="1">E5*0.01</f>
        <v>506.55340000000007</v>
      </c>
      <c r="H5" s="3">
        <f t="shared" ref="H5:H24" si="2">E5*0.03</f>
        <v>1519.6602</v>
      </c>
      <c r="I5" s="3">
        <v>1000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53005.33</v>
      </c>
      <c r="F6" s="3">
        <f t="shared" si="0"/>
        <v>1590.1599000000001</v>
      </c>
      <c r="G6" s="3">
        <f t="shared" si="1"/>
        <v>530.05330000000004</v>
      </c>
      <c r="H6" s="3">
        <f t="shared" si="2"/>
        <v>1590.1599000000001</v>
      </c>
      <c r="I6" s="3">
        <v>1000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57444.200000000004</v>
      </c>
      <c r="F7" s="3">
        <f t="shared" si="0"/>
        <v>1723.326</v>
      </c>
      <c r="G7" s="3">
        <f t="shared" si="1"/>
        <v>574.44200000000001</v>
      </c>
      <c r="H7" s="3">
        <f t="shared" si="2"/>
        <v>1723.326</v>
      </c>
      <c r="I7" s="3">
        <v>1000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61360.850000000006</v>
      </c>
      <c r="F8" s="3">
        <f t="shared" si="0"/>
        <v>1840.8255000000001</v>
      </c>
      <c r="G8" s="3">
        <f t="shared" si="1"/>
        <v>613.60850000000005</v>
      </c>
      <c r="H8" s="3">
        <f t="shared" si="2"/>
        <v>1840.8255000000001</v>
      </c>
      <c r="I8" s="3">
        <v>1000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64233.060000000005</v>
      </c>
      <c r="F9" s="3">
        <f t="shared" si="0"/>
        <v>1926.9918</v>
      </c>
      <c r="G9" s="3">
        <f t="shared" si="1"/>
        <v>642.33060000000012</v>
      </c>
      <c r="H9" s="3">
        <f t="shared" si="2"/>
        <v>1926.9918</v>
      </c>
      <c r="I9" s="3">
        <v>1000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67888.600000000006</v>
      </c>
      <c r="F10" s="3">
        <f t="shared" si="0"/>
        <v>2036.6580000000001</v>
      </c>
      <c r="G10" s="3">
        <f t="shared" si="1"/>
        <v>678.88600000000008</v>
      </c>
      <c r="H10" s="3">
        <f t="shared" si="2"/>
        <v>2036.6580000000001</v>
      </c>
      <c r="I10" s="3">
        <v>1000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74155.240000000005</v>
      </c>
      <c r="F11" s="3">
        <f t="shared" si="0"/>
        <v>2224.6572000000001</v>
      </c>
      <c r="G11" s="3">
        <f t="shared" si="1"/>
        <v>741.55240000000003</v>
      </c>
      <c r="H11" s="3">
        <f t="shared" si="2"/>
        <v>2224.6572000000001</v>
      </c>
      <c r="I11" s="3">
        <v>1000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80682.990000000005</v>
      </c>
      <c r="F12" s="3">
        <f t="shared" si="0"/>
        <v>2420.4897000000001</v>
      </c>
      <c r="G12" s="3">
        <f t="shared" si="1"/>
        <v>806.82990000000007</v>
      </c>
      <c r="H12" s="3">
        <f t="shared" si="2"/>
        <v>2420.4897000000001</v>
      </c>
      <c r="I12" s="3">
        <v>1000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97394.03</v>
      </c>
      <c r="F13" s="3">
        <f t="shared" si="0"/>
        <v>2921.8208999999997</v>
      </c>
      <c r="G13" s="3">
        <f t="shared" si="1"/>
        <v>973.94029999999998</v>
      </c>
      <c r="H13" s="3">
        <f t="shared" si="2"/>
        <v>2921.8208999999997</v>
      </c>
      <c r="I13" s="3">
        <v>1000</v>
      </c>
    </row>
    <row r="14" spans="1:9" x14ac:dyDescent="0.2">
      <c r="A14" s="1">
        <v>16</v>
      </c>
      <c r="B14" s="1" t="s">
        <v>55</v>
      </c>
      <c r="C14" s="1"/>
      <c r="D14" s="4">
        <v>410</v>
      </c>
      <c r="E14" s="3">
        <f t="shared" si="3"/>
        <v>107055.1</v>
      </c>
      <c r="F14" s="3">
        <f t="shared" si="0"/>
        <v>3211.6530000000002</v>
      </c>
      <c r="G14" s="3">
        <f t="shared" si="1"/>
        <v>1070.5510000000002</v>
      </c>
      <c r="H14" s="3">
        <f t="shared" si="2"/>
        <v>3211.6530000000002</v>
      </c>
      <c r="I14" s="3">
        <v>1000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144132.72000000003</v>
      </c>
      <c r="F15" s="3">
        <f t="shared" si="0"/>
        <v>4323.981600000001</v>
      </c>
      <c r="G15" s="3">
        <f t="shared" si="1"/>
        <v>1441.3272000000004</v>
      </c>
      <c r="H15" s="3">
        <f t="shared" si="2"/>
        <v>4323.981600000001</v>
      </c>
      <c r="I15" s="3">
        <v>1000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168154.84000000003</v>
      </c>
      <c r="F16" s="3">
        <f t="shared" si="0"/>
        <v>5044.6452000000008</v>
      </c>
      <c r="G16" s="3">
        <f t="shared" si="1"/>
        <v>1681.5484000000004</v>
      </c>
      <c r="H16" s="3">
        <f t="shared" si="2"/>
        <v>5044.6452000000008</v>
      </c>
      <c r="I16" s="3">
        <v>1000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168154.84000000003</v>
      </c>
      <c r="F17" s="3">
        <f>E17*0.025</f>
        <v>4203.871000000001</v>
      </c>
      <c r="G17" s="3">
        <f t="shared" si="1"/>
        <v>1681.5484000000004</v>
      </c>
      <c r="H17" s="3">
        <f t="shared" si="2"/>
        <v>5044.6452000000008</v>
      </c>
      <c r="I17" s="3">
        <v>1000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216199.08000000002</v>
      </c>
      <c r="F18" s="3">
        <f>E18*0.03</f>
        <v>6485.9724000000006</v>
      </c>
      <c r="G18" s="3">
        <f>E18*0.01</f>
        <v>2161.9908</v>
      </c>
      <c r="H18" s="3">
        <f>E18*0.03</f>
        <v>6485.9724000000006</v>
      </c>
      <c r="I18" s="3">
        <v>1000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216199.08000000002</v>
      </c>
      <c r="F19" s="3">
        <f>E19*0.03</f>
        <v>6485.9724000000006</v>
      </c>
      <c r="G19" s="3">
        <f t="shared" si="1"/>
        <v>2161.9908</v>
      </c>
      <c r="H19" s="3">
        <f t="shared" si="2"/>
        <v>6485.9724000000006</v>
      </c>
      <c r="I19" s="3">
        <v>1000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216199.08000000002</v>
      </c>
      <c r="F20" s="3">
        <f>E20*0.025</f>
        <v>5404.9770000000008</v>
      </c>
      <c r="G20" s="3">
        <f t="shared" si="1"/>
        <v>2161.9908</v>
      </c>
      <c r="H20" s="3">
        <f t="shared" si="2"/>
        <v>6485.9724000000006</v>
      </c>
      <c r="I20" s="3">
        <v>1000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216199.08000000002</v>
      </c>
      <c r="F21" s="3">
        <f>E21*0.025</f>
        <v>5404.9770000000008</v>
      </c>
      <c r="G21" s="3">
        <f t="shared" si="1"/>
        <v>2161.9908</v>
      </c>
      <c r="H21" s="3">
        <f t="shared" si="2"/>
        <v>6485.9724000000006</v>
      </c>
      <c r="I21" s="3">
        <v>1000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216199.08000000002</v>
      </c>
      <c r="F22" s="3">
        <f>E22*0.025</f>
        <v>5404.9770000000008</v>
      </c>
      <c r="G22" s="3">
        <f t="shared" si="1"/>
        <v>2161.9908</v>
      </c>
      <c r="H22" s="3">
        <f t="shared" si="2"/>
        <v>6485.9724000000006</v>
      </c>
      <c r="I22" s="3">
        <v>1000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216199.08000000002</v>
      </c>
      <c r="F23" s="3">
        <f>E23*0.025</f>
        <v>5404.9770000000008</v>
      </c>
      <c r="G23" s="3">
        <f t="shared" si="1"/>
        <v>2161.9908</v>
      </c>
      <c r="H23" s="3">
        <f t="shared" si="2"/>
        <v>6485.9724000000006</v>
      </c>
      <c r="I23" s="3">
        <v>1000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288265.44000000006</v>
      </c>
      <c r="F24" s="3">
        <f>E24*0.025</f>
        <v>7206.6360000000022</v>
      </c>
      <c r="G24" s="3">
        <f t="shared" si="1"/>
        <v>2882.6544000000008</v>
      </c>
      <c r="H24" s="3">
        <f t="shared" si="2"/>
        <v>8647.963200000002</v>
      </c>
      <c r="I24" s="3">
        <v>1000</v>
      </c>
    </row>
    <row r="25" spans="1:9" x14ac:dyDescent="0.2">
      <c r="A25" s="1">
        <v>32</v>
      </c>
      <c r="B25" s="1" t="s">
        <v>54</v>
      </c>
      <c r="C25" s="6"/>
      <c r="D25" s="4">
        <v>184</v>
      </c>
      <c r="E25" s="3">
        <f>D25*E1</f>
        <v>48044.240000000005</v>
      </c>
      <c r="F25" s="3"/>
      <c r="G25" s="3"/>
      <c r="H25" s="3">
        <f>E25*0.03</f>
        <v>1441.3272000000002</v>
      </c>
      <c r="I25" s="3">
        <v>1000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177763.68800000002</v>
      </c>
      <c r="F26" s="3">
        <f t="shared" ref="F26:F31" si="5">E26*0.01</f>
        <v>1777.6368800000002</v>
      </c>
      <c r="G26" s="3">
        <f t="shared" si="1"/>
        <v>1777.6368800000002</v>
      </c>
      <c r="H26" s="3">
        <f t="shared" ref="H26:H31" si="6">E26*0.01</f>
        <v>1777.6368800000002</v>
      </c>
      <c r="I26" s="3">
        <v>1000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192176.96000000002</v>
      </c>
      <c r="F27" s="3">
        <f t="shared" si="5"/>
        <v>1921.7696000000003</v>
      </c>
      <c r="G27" s="3">
        <f t="shared" si="1"/>
        <v>1921.7696000000003</v>
      </c>
      <c r="H27" s="3">
        <f t="shared" si="6"/>
        <v>1921.7696000000003</v>
      </c>
      <c r="I27" s="3">
        <v>1000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192176.96000000002</v>
      </c>
      <c r="F28" s="3">
        <f t="shared" si="5"/>
        <v>1921.7696000000003</v>
      </c>
      <c r="G28" s="3">
        <f t="shared" si="1"/>
        <v>1921.7696000000003</v>
      </c>
      <c r="H28" s="3">
        <f t="shared" si="6"/>
        <v>1921.7696000000003</v>
      </c>
      <c r="I28" s="3">
        <v>1000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216199.08000000002</v>
      </c>
      <c r="F29" s="3">
        <f t="shared" si="5"/>
        <v>2161.9908</v>
      </c>
      <c r="G29" s="3">
        <f t="shared" si="1"/>
        <v>2161.9908</v>
      </c>
      <c r="H29" s="3">
        <f t="shared" si="6"/>
        <v>2161.9908</v>
      </c>
      <c r="I29" s="3">
        <v>1000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264243.32</v>
      </c>
      <c r="F30" s="3">
        <f t="shared" si="5"/>
        <v>2642.4331999999999</v>
      </c>
      <c r="G30" s="3">
        <f t="shared" si="1"/>
        <v>2642.4331999999999</v>
      </c>
      <c r="H30" s="3">
        <f t="shared" si="6"/>
        <v>2642.4331999999999</v>
      </c>
      <c r="I30" s="3">
        <v>1000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312287.56000000006</v>
      </c>
      <c r="F31" s="3">
        <f t="shared" si="5"/>
        <v>3122.8756000000008</v>
      </c>
      <c r="G31" s="3">
        <f t="shared" si="1"/>
        <v>3122.8756000000008</v>
      </c>
      <c r="H31" s="3">
        <f t="shared" si="6"/>
        <v>3122.8756000000008</v>
      </c>
      <c r="I31" s="3">
        <v>1000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2021-10-04T10:56:54Z</cp:lastPrinted>
  <dcterms:created xsi:type="dcterms:W3CDTF">2016-11-24T12:59:00Z</dcterms:created>
  <dcterms:modified xsi:type="dcterms:W3CDTF">2022-10-24T12:43:51Z</dcterms:modified>
</cp:coreProperties>
</file>