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4\Mayo\"/>
    </mc:Choice>
  </mc:AlternateContent>
  <bookViews>
    <workbookView xWindow="0" yWindow="0" windowWidth="24000" windowHeight="9630" activeTab="2"/>
  </bookViews>
  <sheets>
    <sheet name="6 Horas" sheetId="1" r:id="rId1"/>
    <sheet name="7 Horas" sheetId="2" r:id="rId2"/>
    <sheet name="8 Horas" sheetId="3" r:id="rId3"/>
  </sheets>
  <calcPr calcId="162913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<sst xmlns="http://schemas.openxmlformats.org/spreadsheetml/2006/main" count="175" uniqueCount="53">
  <si>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</si>
  <si>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</si>
  <si>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</si>
  <si>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</si>
  <si>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</si>
  <si>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</si>
  <si>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</si>
  <si>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</si>
  <si>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</si>
  <si>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</si>
  <si>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</si>
  <si>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</si>
  <si>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</si>
  <si>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</si>
  <si>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</si>
  <si>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</si>
  <si>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</si>
  <si>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</si>
  <si>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</si>
  <si>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</si>
  <si>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</si>
  <si>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</si>
  <si>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</si>
  <si>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</si>
  <si>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</si>
  <si>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</si>
  <si>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</si>
  <si>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</si>
  <si>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</si>
  <si>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</si>
  <si>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</si>
  <si>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</si>
  <si>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</si>
  <si>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</si>
  <si>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</si>
  <si>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</si>
  <si>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</si>
  <si>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</si>
  <si>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</si>
  <si>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</si>
  <si>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</si>
  <si>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</si>
  <si>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</si>
  <si>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</si>
  <si>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</si>
  <si>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</si>
  <si>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</si>
  <si>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</si>
  <si>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</si>
  <si>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</si>
  <si>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01/05/2024      6 HORAS</t>
  </si>
  <si>
    <t>Tabla de basicos al 01/05/2024      7 HORAS</t>
  </si>
  <si>
    <t>Tabla de basicos al 01/05/2024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</si>
</sst>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B6" sqref="B6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  <col min="9" max="9" width="10.7109375" customWidth="1"/>
  </cols>
  <sheetData>
    <row r="1" spans="1:9" ht="12.75" customHeight="1" x14ac:dyDescent="0.2">
      <c r="A1" s="5" t="s">
        <v>50</v>
      </c>
      <c r="B1" s="6"/>
      <c r="C1" s="7"/>
      <c r="D1" s="1" t="s">
        <v>0</v>
      </c>
      <c r="E1" s="2">
        <v>1183.6500000000001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138</v>
      </c>
      <c r="E4" s="2">
        <f t="shared" ref="E4:E14" si="0">D4*$E$1</f>
        <v>163343.70000000001</v>
      </c>
      <c r="F4" s="2">
        <f t="shared" ref="F4:F15" si="1">E4*0.03</f>
        <v>4900.3110000000006</v>
      </c>
      <c r="G4" s="2">
        <f t="shared" ref="G4:G24" si="2">E4*0.01</f>
        <v>1633.4370000000001</v>
      </c>
      <c r="H4" s="2">
        <f t="shared" ref="H4:H24" si="3">E4*0.03</f>
        <v>4900.3110000000006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145</v>
      </c>
      <c r="E5" s="2">
        <f t="shared" si="0"/>
        <v>171629.25</v>
      </c>
      <c r="F5" s="2">
        <f t="shared" si="1"/>
        <v>5148.8774999999996</v>
      </c>
      <c r="G5" s="2">
        <f t="shared" si="2"/>
        <v>1716.2925</v>
      </c>
      <c r="H5" s="2">
        <f t="shared" si="3"/>
        <v>5148.8774999999996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152</v>
      </c>
      <c r="E6" s="2">
        <f t="shared" si="0"/>
        <v>179914.80000000002</v>
      </c>
      <c r="F6" s="2">
        <f t="shared" si="1"/>
        <v>5397.4440000000004</v>
      </c>
      <c r="G6" s="2">
        <f t="shared" si="2"/>
        <v>1799.1480000000001</v>
      </c>
      <c r="H6" s="2">
        <f t="shared" si="3"/>
        <v>5397.4440000000004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165</v>
      </c>
      <c r="E7" s="2">
        <f t="shared" si="0"/>
        <v>195302.25000000003</v>
      </c>
      <c r="F7" s="2">
        <f t="shared" si="1"/>
        <v>5859.067500000001</v>
      </c>
      <c r="G7" s="2">
        <f t="shared" si="2"/>
        <v>1953.0225000000003</v>
      </c>
      <c r="H7" s="2">
        <f t="shared" si="3"/>
        <v>5859.067500000001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177</v>
      </c>
      <c r="E8" s="2">
        <f t="shared" si="0"/>
        <v>209506.05000000002</v>
      </c>
      <c r="F8" s="2">
        <f t="shared" si="1"/>
        <v>6285.1815000000006</v>
      </c>
      <c r="G8" s="2">
        <f t="shared" si="2"/>
        <v>2095.0605</v>
      </c>
      <c r="H8" s="2">
        <f t="shared" si="3"/>
        <v>6285.1815000000006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185</v>
      </c>
      <c r="E9" s="2">
        <f t="shared" si="0"/>
        <v>218975.25000000003</v>
      </c>
      <c r="F9" s="2">
        <f t="shared" si="1"/>
        <v>6569.2575000000006</v>
      </c>
      <c r="G9" s="2">
        <f t="shared" si="2"/>
        <v>2189.7525000000005</v>
      </c>
      <c r="H9" s="2">
        <f t="shared" si="3"/>
        <v>6569.2575000000006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195</v>
      </c>
      <c r="E10" s="2">
        <f t="shared" si="0"/>
        <v>230811.75000000003</v>
      </c>
      <c r="F10" s="2">
        <f t="shared" si="1"/>
        <v>6924.3525000000009</v>
      </c>
      <c r="G10" s="2">
        <f t="shared" si="2"/>
        <v>2308.1175000000003</v>
      </c>
      <c r="H10" s="2">
        <f t="shared" si="3"/>
        <v>6924.3525000000009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212</v>
      </c>
      <c r="E11" s="2">
        <f t="shared" si="0"/>
        <v>250933.80000000002</v>
      </c>
      <c r="F11" s="2">
        <f t="shared" si="1"/>
        <v>7528.0140000000001</v>
      </c>
      <c r="G11" s="2">
        <f t="shared" si="2"/>
        <v>2509.3380000000002</v>
      </c>
      <c r="H11" s="2">
        <f t="shared" si="3"/>
        <v>7528.0140000000001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233</v>
      </c>
      <c r="E12" s="2">
        <f t="shared" si="0"/>
        <v>275790.45</v>
      </c>
      <c r="F12" s="2">
        <f t="shared" si="1"/>
        <v>8273.7134999999998</v>
      </c>
      <c r="G12" s="2">
        <f t="shared" si="2"/>
        <v>2757.9045000000001</v>
      </c>
      <c r="H12" s="2">
        <f t="shared" si="3"/>
        <v>8273.7134999999998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279</v>
      </c>
      <c r="E13" s="2">
        <f t="shared" si="0"/>
        <v>330238.35000000003</v>
      </c>
      <c r="F13" s="2">
        <f t="shared" si="1"/>
        <v>9907.1505000000016</v>
      </c>
      <c r="G13" s="2">
        <f t="shared" si="2"/>
        <v>3302.3835000000004</v>
      </c>
      <c r="H13" s="2">
        <f t="shared" si="3"/>
        <v>9907.1505000000016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312</v>
      </c>
      <c r="E14" s="2">
        <f t="shared" si="0"/>
        <v>369298.80000000005</v>
      </c>
      <c r="F14" s="2">
        <f t="shared" si="1"/>
        <v>11078.964000000002</v>
      </c>
      <c r="G14" s="2">
        <f t="shared" si="2"/>
        <v>3692.9880000000007</v>
      </c>
      <c r="H14" s="2">
        <f t="shared" si="3"/>
        <v>11078.964000000002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22</v>
      </c>
      <c r="D15" s="1">
        <v>3</v>
      </c>
      <c r="E15" s="2">
        <f t="shared" ref="E15:E24" si="4">D15*$E$4</f>
        <v>490031.10000000003</v>
      </c>
      <c r="F15" s="2">
        <f t="shared" si="1"/>
        <v>14700.933000000001</v>
      </c>
      <c r="G15" s="2">
        <f t="shared" si="2"/>
        <v>4900.3110000000006</v>
      </c>
      <c r="H15" s="2">
        <f t="shared" si="3"/>
        <v>14700.933000000001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22</v>
      </c>
      <c r="D16" s="1">
        <v>3.5</v>
      </c>
      <c r="E16" s="2">
        <f t="shared" si="4"/>
        <v>571702.95000000007</v>
      </c>
      <c r="F16" s="2">
        <f>E16*0.025</f>
        <v>14292.573750000003</v>
      </c>
      <c r="G16" s="2">
        <f t="shared" si="2"/>
        <v>5717.0295000000006</v>
      </c>
      <c r="H16" s="2">
        <f t="shared" si="3"/>
        <v>17151.088500000002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22</v>
      </c>
      <c r="D17" s="1">
        <v>4.5</v>
      </c>
      <c r="E17" s="2">
        <f t="shared" si="4"/>
        <v>735046.65</v>
      </c>
      <c r="F17" s="2">
        <f t="shared" ref="F17:F19" si="5">E17*0.03</f>
        <v>22051.3995</v>
      </c>
      <c r="G17" s="2">
        <f t="shared" si="2"/>
        <v>7350.4665000000005</v>
      </c>
      <c r="H17" s="2">
        <f t="shared" si="3"/>
        <v>22051.3995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22</v>
      </c>
      <c r="D18" s="1">
        <v>4.5</v>
      </c>
      <c r="E18" s="2">
        <f t="shared" si="4"/>
        <v>735046.65</v>
      </c>
      <c r="F18" s="2">
        <f t="shared" si="5"/>
        <v>22051.3995</v>
      </c>
      <c r="G18" s="2">
        <f t="shared" si="2"/>
        <v>7350.4665000000005</v>
      </c>
      <c r="H18" s="2">
        <f t="shared" si="3"/>
        <v>22051.3995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22</v>
      </c>
      <c r="D19" s="1">
        <v>4.5</v>
      </c>
      <c r="E19" s="2">
        <f t="shared" si="4"/>
        <v>735046.65</v>
      </c>
      <c r="F19" s="2">
        <f t="shared" si="5"/>
        <v>22051.3995</v>
      </c>
      <c r="G19" s="2">
        <f t="shared" si="2"/>
        <v>7350.4665000000005</v>
      </c>
      <c r="H19" s="2">
        <f t="shared" si="3"/>
        <v>22051.3995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22</v>
      </c>
      <c r="D20" s="1">
        <v>4.5</v>
      </c>
      <c r="E20" s="2">
        <f t="shared" si="4"/>
        <v>735046.65</v>
      </c>
      <c r="F20" s="2">
        <f t="shared" ref="F20:F24" si="6">E20*0.025</f>
        <v>18376.166250000002</v>
      </c>
      <c r="G20" s="2">
        <f t="shared" si="2"/>
        <v>7350.4665000000005</v>
      </c>
      <c r="H20" s="2">
        <f t="shared" si="3"/>
        <v>22051.3995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22</v>
      </c>
      <c r="D21" s="1">
        <v>4.5</v>
      </c>
      <c r="E21" s="2">
        <f t="shared" si="4"/>
        <v>735046.65</v>
      </c>
      <c r="F21" s="2">
        <f t="shared" si="6"/>
        <v>18376.166250000002</v>
      </c>
      <c r="G21" s="2">
        <f t="shared" si="2"/>
        <v>7350.4665000000005</v>
      </c>
      <c r="H21" s="2">
        <f t="shared" si="3"/>
        <v>22051.3995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22</v>
      </c>
      <c r="D22" s="1">
        <v>4.5</v>
      </c>
      <c r="E22" s="2">
        <f t="shared" si="4"/>
        <v>735046.65</v>
      </c>
      <c r="F22" s="2">
        <f t="shared" si="6"/>
        <v>18376.166250000002</v>
      </c>
      <c r="G22" s="2">
        <f t="shared" si="2"/>
        <v>7350.4665000000005</v>
      </c>
      <c r="H22" s="2">
        <f t="shared" si="3"/>
        <v>22051.3995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22</v>
      </c>
      <c r="D23" s="1">
        <v>4.5</v>
      </c>
      <c r="E23" s="2">
        <f t="shared" si="4"/>
        <v>735046.65</v>
      </c>
      <c r="F23" s="2">
        <f t="shared" si="6"/>
        <v>18376.166250000002</v>
      </c>
      <c r="G23" s="2">
        <f t="shared" si="2"/>
        <v>7350.4665000000005</v>
      </c>
      <c r="H23" s="2">
        <f t="shared" si="3"/>
        <v>22051.3995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22</v>
      </c>
      <c r="D24" s="1">
        <v>6</v>
      </c>
      <c r="E24" s="2">
        <f t="shared" si="4"/>
        <v>980062.20000000007</v>
      </c>
      <c r="F24" s="2">
        <f t="shared" si="6"/>
        <v>24501.555000000004</v>
      </c>
      <c r="G24" s="2">
        <f t="shared" si="2"/>
        <v>9800.6220000000012</v>
      </c>
      <c r="H24" s="2">
        <f t="shared" si="3"/>
        <v>29401.866000000002</v>
      </c>
      <c r="I24" s="2">
        <v>0</v>
      </c>
    </row>
    <row r="25" spans="1:9" ht="12.75" customHeight="1" x14ac:dyDescent="0.2">
      <c r="A25" s="1">
        <v>31</v>
      </c>
      <c r="B25" s="1" t="s">
        <v>32</v>
      </c>
      <c r="C25" s="2">
        <v>8412.34</v>
      </c>
      <c r="D25" s="1"/>
      <c r="E25" s="2"/>
      <c r="F25" s="2"/>
      <c r="G25" s="2"/>
      <c r="H25" s="2"/>
      <c r="I25" s="2"/>
    </row>
    <row r="26" spans="1:9" ht="12.75" customHeight="1" x14ac:dyDescent="0.2">
      <c r="A26" s="1">
        <v>32</v>
      </c>
      <c r="B26" s="1" t="s">
        <v>33</v>
      </c>
      <c r="C26" s="2"/>
      <c r="D26" s="1">
        <v>138</v>
      </c>
      <c r="E26" s="2">
        <f>D26*E1</f>
        <v>163343.70000000001</v>
      </c>
      <c r="F26" s="2"/>
      <c r="G26" s="2"/>
      <c r="H26" s="2">
        <f>E26*0.03</f>
        <v>4900.3110000000006</v>
      </c>
      <c r="I26" s="2">
        <v>0</v>
      </c>
    </row>
    <row r="27" spans="1:9" ht="12.75" customHeight="1" x14ac:dyDescent="0.2">
      <c r="A27" s="1">
        <v>35</v>
      </c>
      <c r="B27" s="1" t="s">
        <v>34</v>
      </c>
      <c r="C27" s="2"/>
      <c r="D27" s="1"/>
      <c r="E27" s="2">
        <v>278074.67</v>
      </c>
      <c r="F27" s="2"/>
      <c r="G27" s="2"/>
      <c r="H27" s="2"/>
      <c r="I27" s="2"/>
    </row>
    <row r="28" spans="1:9" ht="12.75" customHeight="1" x14ac:dyDescent="0.2">
      <c r="A28" s="1">
        <v>40</v>
      </c>
      <c r="B28" s="1" t="s">
        <v>35</v>
      </c>
      <c r="C28" s="1" t="s">
        <v>36</v>
      </c>
      <c r="D28" s="1">
        <v>3.5</v>
      </c>
      <c r="E28" s="2">
        <f>'8 Horas'!E4*'6 Horas'!D28</f>
        <v>762270.6</v>
      </c>
      <c r="F28" s="2">
        <f>E28*0.03</f>
        <v>22868.117999999999</v>
      </c>
      <c r="G28" s="2">
        <f t="shared" ref="G28:G36" si="7">E28*0.01</f>
        <v>7622.7060000000001</v>
      </c>
      <c r="H28" s="2">
        <f t="shared" ref="H28:H36" si="8">E28*0.01</f>
        <v>7622.7060000000001</v>
      </c>
      <c r="I28" s="2"/>
    </row>
    <row r="29" spans="1:9" ht="12.75" customHeight="1" x14ac:dyDescent="0.2">
      <c r="A29" s="1">
        <v>41</v>
      </c>
      <c r="B29" s="1" t="s">
        <v>37</v>
      </c>
      <c r="C29" s="1" t="s">
        <v>36</v>
      </c>
      <c r="D29" s="1">
        <v>4</v>
      </c>
      <c r="E29" s="2">
        <f>'8 Horas'!E4*'6 Horas'!D29</f>
        <v>871166.4</v>
      </c>
      <c r="F29" s="2">
        <f t="shared" ref="F29:F36" si="9">E29*0.01</f>
        <v>8711.6640000000007</v>
      </c>
      <c r="G29" s="2">
        <f t="shared" si="7"/>
        <v>8711.6640000000007</v>
      </c>
      <c r="H29" s="2">
        <f t="shared" si="8"/>
        <v>8711.6640000000007</v>
      </c>
      <c r="I29" s="2">
        <v>0</v>
      </c>
    </row>
    <row r="30" spans="1:9" ht="12.75" customHeight="1" x14ac:dyDescent="0.2">
      <c r="A30" s="1">
        <v>50</v>
      </c>
      <c r="B30" s="1" t="s">
        <v>38</v>
      </c>
      <c r="C30" s="1" t="s">
        <v>22</v>
      </c>
      <c r="D30" s="1">
        <v>3.7</v>
      </c>
      <c r="E30" s="2">
        <f t="shared" ref="E30:E35" si="10">D30*$E$4</f>
        <v>604371.69000000006</v>
      </c>
      <c r="F30" s="2">
        <f t="shared" si="9"/>
        <v>6043.7169000000004</v>
      </c>
      <c r="G30" s="2">
        <f t="shared" si="7"/>
        <v>6043.7169000000004</v>
      </c>
      <c r="H30" s="2">
        <f t="shared" si="8"/>
        <v>6043.7169000000004</v>
      </c>
      <c r="I30" s="2">
        <v>0</v>
      </c>
    </row>
    <row r="31" spans="1:9" ht="12.75" customHeight="1" x14ac:dyDescent="0.2">
      <c r="A31" s="1">
        <v>51</v>
      </c>
      <c r="B31" s="1" t="s">
        <v>39</v>
      </c>
      <c r="C31" s="1" t="s">
        <v>22</v>
      </c>
      <c r="D31" s="1">
        <v>4</v>
      </c>
      <c r="E31" s="2">
        <f t="shared" si="10"/>
        <v>653374.80000000005</v>
      </c>
      <c r="F31" s="2">
        <f t="shared" si="9"/>
        <v>6533.7480000000005</v>
      </c>
      <c r="G31" s="2">
        <f t="shared" si="7"/>
        <v>6533.7480000000005</v>
      </c>
      <c r="H31" s="2">
        <f t="shared" si="8"/>
        <v>6533.7480000000005</v>
      </c>
      <c r="I31" s="2">
        <v>0</v>
      </c>
    </row>
    <row r="32" spans="1:9" ht="12.75" customHeight="1" x14ac:dyDescent="0.2">
      <c r="A32" s="1">
        <v>52</v>
      </c>
      <c r="B32" s="1" t="s">
        <v>40</v>
      </c>
      <c r="C32" s="1" t="s">
        <v>22</v>
      </c>
      <c r="D32" s="1">
        <v>4</v>
      </c>
      <c r="E32" s="2">
        <f t="shared" si="10"/>
        <v>653374.80000000005</v>
      </c>
      <c r="F32" s="2">
        <f t="shared" si="9"/>
        <v>6533.7480000000005</v>
      </c>
      <c r="G32" s="2">
        <f t="shared" si="7"/>
        <v>6533.7480000000005</v>
      </c>
      <c r="H32" s="2">
        <f t="shared" si="8"/>
        <v>6533.7480000000005</v>
      </c>
      <c r="I32" s="2">
        <v>0</v>
      </c>
    </row>
    <row r="33" spans="1:9" ht="13.5" customHeight="1" x14ac:dyDescent="0.2">
      <c r="A33" s="1">
        <v>53</v>
      </c>
      <c r="B33" s="1" t="s">
        <v>41</v>
      </c>
      <c r="C33" s="1" t="s">
        <v>22</v>
      </c>
      <c r="D33" s="1">
        <v>4.5</v>
      </c>
      <c r="E33" s="2">
        <f t="shared" si="10"/>
        <v>735046.65</v>
      </c>
      <c r="F33" s="2">
        <f t="shared" si="9"/>
        <v>7350.4665000000005</v>
      </c>
      <c r="G33" s="2">
        <f t="shared" si="7"/>
        <v>7350.4665000000005</v>
      </c>
      <c r="H33" s="2">
        <f t="shared" si="8"/>
        <v>7350.4665000000005</v>
      </c>
      <c r="I33" s="2">
        <v>0</v>
      </c>
    </row>
    <row r="34" spans="1:9" ht="12.75" customHeight="1" x14ac:dyDescent="0.2">
      <c r="A34" s="1">
        <v>54</v>
      </c>
      <c r="B34" s="1" t="s">
        <v>42</v>
      </c>
      <c r="C34" s="1" t="s">
        <v>22</v>
      </c>
      <c r="D34" s="1">
        <v>5.5</v>
      </c>
      <c r="E34" s="2">
        <f t="shared" si="10"/>
        <v>898390.35000000009</v>
      </c>
      <c r="F34" s="2">
        <f t="shared" si="9"/>
        <v>8983.9035000000003</v>
      </c>
      <c r="G34" s="2">
        <f t="shared" si="7"/>
        <v>8983.9035000000003</v>
      </c>
      <c r="H34" s="2">
        <f t="shared" si="8"/>
        <v>8983.9035000000003</v>
      </c>
      <c r="I34" s="2">
        <v>0</v>
      </c>
    </row>
    <row r="35" spans="1:9" ht="12.75" customHeight="1" x14ac:dyDescent="0.2">
      <c r="A35" s="1">
        <v>55</v>
      </c>
      <c r="B35" s="1" t="s">
        <v>43</v>
      </c>
      <c r="C35" s="1" t="s">
        <v>22</v>
      </c>
      <c r="D35" s="1">
        <v>6.5</v>
      </c>
      <c r="E35" s="2">
        <f t="shared" si="10"/>
        <v>1061734.05</v>
      </c>
      <c r="F35" s="2">
        <f t="shared" si="9"/>
        <v>10617.3405</v>
      </c>
      <c r="G35" s="2">
        <f t="shared" si="7"/>
        <v>10617.3405</v>
      </c>
      <c r="H35" s="2">
        <f t="shared" si="8"/>
        <v>10617.3405</v>
      </c>
      <c r="I35" s="2">
        <v>0</v>
      </c>
    </row>
    <row r="36" spans="1:9" ht="12.75" customHeight="1" x14ac:dyDescent="0.2">
      <c r="A36" s="1">
        <v>60</v>
      </c>
      <c r="B36" s="1" t="s">
        <v>44</v>
      </c>
      <c r="C36" s="1" t="s">
        <v>36</v>
      </c>
      <c r="D36" s="1">
        <v>14</v>
      </c>
      <c r="E36" s="2">
        <f>D36*'8 Horas'!E4</f>
        <v>3049082.4</v>
      </c>
      <c r="F36" s="2">
        <f t="shared" si="9"/>
        <v>30490.824000000001</v>
      </c>
      <c r="G36" s="2">
        <f t="shared" si="7"/>
        <v>30490.824000000001</v>
      </c>
      <c r="H36" s="2">
        <f t="shared" si="8"/>
        <v>30490.824000000001</v>
      </c>
      <c r="I36" s="2"/>
    </row>
    <row r="37" spans="1:9" ht="12.75" customHeight="1" x14ac:dyDescent="0.2">
      <c r="A37" s="3"/>
      <c r="B37" s="3"/>
      <c r="C37" s="3"/>
      <c r="D37" s="3"/>
      <c r="E37" s="4"/>
      <c r="F37" s="4"/>
      <c r="G37" s="4"/>
      <c r="H37" s="4"/>
      <c r="I37" s="4"/>
    </row>
    <row r="38" spans="1:9" ht="12.75" customHeight="1" x14ac:dyDescent="0.2">
      <c r="A38" s="3"/>
      <c r="B38" s="3"/>
      <c r="C38" s="3"/>
      <c r="D38" s="3"/>
      <c r="E38" s="4"/>
      <c r="F38" s="4"/>
      <c r="G38" s="4"/>
      <c r="H38" s="4"/>
      <c r="I38" s="4"/>
    </row>
    <row r="39" spans="1:9" ht="12.75" customHeight="1" x14ac:dyDescent="0.2"/>
    <row r="40" spans="1:9" ht="12.75" customHeight="1" x14ac:dyDescent="0.2">
      <c r="B40" s="1" t="s">
        <v>45</v>
      </c>
      <c r="C40" s="2">
        <f>E36*0.15</f>
        <v>457362.36</v>
      </c>
    </row>
    <row r="41" spans="1:9" ht="12.75" customHeight="1" x14ac:dyDescent="0.2">
      <c r="B41" s="1" t="s">
        <v>46</v>
      </c>
      <c r="C41" s="2">
        <f>E6*0.01</f>
        <v>1799.1480000000001</v>
      </c>
    </row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5.5703125" customWidth="1"/>
    <col min="6" max="6" width="13.5703125" customWidth="1"/>
    <col min="7" max="7" width="13.140625" customWidth="1"/>
    <col min="8" max="8" width="13.42578125" customWidth="1"/>
    <col min="9" max="9" width="10.85546875" customWidth="1"/>
  </cols>
  <sheetData>
    <row r="1" spans="1:9" ht="12.75" customHeight="1" x14ac:dyDescent="0.2">
      <c r="A1" s="5" t="s">
        <v>51</v>
      </c>
      <c r="B1" s="6"/>
      <c r="C1" s="7"/>
      <c r="D1" s="1" t="s">
        <v>0</v>
      </c>
      <c r="E1" s="2">
        <v>1183.6500000000001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161</v>
      </c>
      <c r="E4" s="2">
        <f t="shared" ref="E4:E14" si="0">D4*$E$1</f>
        <v>190567.65000000002</v>
      </c>
      <c r="F4" s="2">
        <f t="shared" ref="F4:F15" si="1">E4*0.03</f>
        <v>5717.0295000000006</v>
      </c>
      <c r="G4" s="2">
        <f t="shared" ref="G4:G24" si="2">E4*0.01</f>
        <v>1905.6765000000003</v>
      </c>
      <c r="H4" s="2">
        <f t="shared" ref="H4:H25" si="3">E4*0.03</f>
        <v>5717.0295000000006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169</v>
      </c>
      <c r="E5" s="2">
        <f t="shared" si="0"/>
        <v>200036.85</v>
      </c>
      <c r="F5" s="2">
        <f t="shared" si="1"/>
        <v>6001.1054999999997</v>
      </c>
      <c r="G5" s="2">
        <f t="shared" si="2"/>
        <v>2000.3685</v>
      </c>
      <c r="H5" s="2">
        <f t="shared" si="3"/>
        <v>6001.1054999999997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178</v>
      </c>
      <c r="E6" s="2">
        <f t="shared" si="0"/>
        <v>210689.7</v>
      </c>
      <c r="F6" s="2">
        <f t="shared" si="1"/>
        <v>6320.6909999999998</v>
      </c>
      <c r="G6" s="2">
        <f t="shared" si="2"/>
        <v>2106.8969999999999</v>
      </c>
      <c r="H6" s="2">
        <f t="shared" si="3"/>
        <v>6320.6909999999998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192</v>
      </c>
      <c r="E7" s="2">
        <f t="shared" si="0"/>
        <v>227260.80000000002</v>
      </c>
      <c r="F7" s="2">
        <f t="shared" si="1"/>
        <v>6817.8240000000005</v>
      </c>
      <c r="G7" s="2">
        <f t="shared" si="2"/>
        <v>2272.6080000000002</v>
      </c>
      <c r="H7" s="2">
        <f t="shared" si="3"/>
        <v>6817.8240000000005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206</v>
      </c>
      <c r="E8" s="2">
        <f t="shared" si="0"/>
        <v>243831.90000000002</v>
      </c>
      <c r="F8" s="2">
        <f t="shared" si="1"/>
        <v>7314.9570000000003</v>
      </c>
      <c r="G8" s="2">
        <f t="shared" si="2"/>
        <v>2438.3190000000004</v>
      </c>
      <c r="H8" s="2">
        <f t="shared" si="3"/>
        <v>7314.9570000000003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216</v>
      </c>
      <c r="E9" s="2">
        <f t="shared" si="0"/>
        <v>255668.40000000002</v>
      </c>
      <c r="F9" s="2">
        <f t="shared" si="1"/>
        <v>7670.0520000000006</v>
      </c>
      <c r="G9" s="2">
        <f t="shared" si="2"/>
        <v>2556.6840000000002</v>
      </c>
      <c r="H9" s="2">
        <f t="shared" si="3"/>
        <v>7670.0520000000006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228</v>
      </c>
      <c r="E10" s="2">
        <f t="shared" si="0"/>
        <v>269872.2</v>
      </c>
      <c r="F10" s="2">
        <f t="shared" si="1"/>
        <v>8096.1660000000002</v>
      </c>
      <c r="G10" s="2">
        <f t="shared" si="2"/>
        <v>2698.7220000000002</v>
      </c>
      <c r="H10" s="2">
        <f t="shared" si="3"/>
        <v>8096.1660000000002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247</v>
      </c>
      <c r="E11" s="2">
        <f t="shared" si="0"/>
        <v>292361.55000000005</v>
      </c>
      <c r="F11" s="2">
        <f t="shared" si="1"/>
        <v>8770.8465000000015</v>
      </c>
      <c r="G11" s="2">
        <f t="shared" si="2"/>
        <v>2923.6155000000003</v>
      </c>
      <c r="H11" s="2">
        <f t="shared" si="3"/>
        <v>8770.8465000000015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272</v>
      </c>
      <c r="E12" s="2">
        <f t="shared" si="0"/>
        <v>321952.80000000005</v>
      </c>
      <c r="F12" s="2">
        <f t="shared" si="1"/>
        <v>9658.5840000000007</v>
      </c>
      <c r="G12" s="2">
        <f t="shared" si="2"/>
        <v>3219.5280000000007</v>
      </c>
      <c r="H12" s="2">
        <f t="shared" si="3"/>
        <v>9658.5840000000007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326</v>
      </c>
      <c r="E13" s="2">
        <f t="shared" si="0"/>
        <v>385869.9</v>
      </c>
      <c r="F13" s="2">
        <f t="shared" si="1"/>
        <v>11576.097</v>
      </c>
      <c r="G13" s="2">
        <f t="shared" si="2"/>
        <v>3858.6990000000005</v>
      </c>
      <c r="H13" s="2">
        <f t="shared" si="3"/>
        <v>11576.097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364</v>
      </c>
      <c r="E14" s="2">
        <f t="shared" si="0"/>
        <v>430848.60000000003</v>
      </c>
      <c r="F14" s="2">
        <f t="shared" si="1"/>
        <v>12925.458000000001</v>
      </c>
      <c r="G14" s="2">
        <f t="shared" si="2"/>
        <v>4308.4860000000008</v>
      </c>
      <c r="H14" s="2">
        <f t="shared" si="3"/>
        <v>12925.458000000001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47</v>
      </c>
      <c r="D15" s="1">
        <v>3</v>
      </c>
      <c r="E15" s="2">
        <f t="shared" ref="E15:E24" si="4">D15*$E$4</f>
        <v>571702.95000000007</v>
      </c>
      <c r="F15" s="2">
        <f t="shared" si="1"/>
        <v>17151.088500000002</v>
      </c>
      <c r="G15" s="2">
        <f t="shared" si="2"/>
        <v>5717.0295000000006</v>
      </c>
      <c r="H15" s="2">
        <f t="shared" si="3"/>
        <v>17151.088500000002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47</v>
      </c>
      <c r="D16" s="1">
        <v>3.5</v>
      </c>
      <c r="E16" s="2">
        <f t="shared" si="4"/>
        <v>666986.77500000014</v>
      </c>
      <c r="F16" s="2">
        <f>E16*0.025</f>
        <v>16674.669375000005</v>
      </c>
      <c r="G16" s="2">
        <f t="shared" si="2"/>
        <v>6669.8677500000013</v>
      </c>
      <c r="H16" s="2">
        <f t="shared" si="3"/>
        <v>20009.603250000004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47</v>
      </c>
      <c r="D17" s="1">
        <v>4.5</v>
      </c>
      <c r="E17" s="2">
        <f t="shared" si="4"/>
        <v>857554.42500000005</v>
      </c>
      <c r="F17" s="2">
        <f t="shared" ref="F17:F19" si="5">E17*0.03</f>
        <v>25726.632750000001</v>
      </c>
      <c r="G17" s="2">
        <f t="shared" si="2"/>
        <v>8575.5442500000008</v>
      </c>
      <c r="H17" s="2">
        <f t="shared" si="3"/>
        <v>25726.632750000001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47</v>
      </c>
      <c r="D18" s="1">
        <v>4.5</v>
      </c>
      <c r="E18" s="2">
        <f t="shared" si="4"/>
        <v>857554.42500000005</v>
      </c>
      <c r="F18" s="2">
        <f t="shared" si="5"/>
        <v>25726.632750000001</v>
      </c>
      <c r="G18" s="2">
        <f t="shared" si="2"/>
        <v>8575.5442500000008</v>
      </c>
      <c r="H18" s="2">
        <f t="shared" si="3"/>
        <v>25726.632750000001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47</v>
      </c>
      <c r="D19" s="1">
        <v>4.5</v>
      </c>
      <c r="E19" s="2">
        <f t="shared" si="4"/>
        <v>857554.42500000005</v>
      </c>
      <c r="F19" s="2">
        <f t="shared" si="5"/>
        <v>25726.632750000001</v>
      </c>
      <c r="G19" s="2">
        <f t="shared" si="2"/>
        <v>8575.5442500000008</v>
      </c>
      <c r="H19" s="2">
        <f t="shared" si="3"/>
        <v>25726.632750000001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47</v>
      </c>
      <c r="D20" s="1">
        <v>4.5</v>
      </c>
      <c r="E20" s="2">
        <f t="shared" si="4"/>
        <v>857554.42500000005</v>
      </c>
      <c r="F20" s="2">
        <f t="shared" ref="F20:F24" si="6">E20*0.025</f>
        <v>21438.860625000001</v>
      </c>
      <c r="G20" s="2">
        <f t="shared" si="2"/>
        <v>8575.5442500000008</v>
      </c>
      <c r="H20" s="2">
        <f t="shared" si="3"/>
        <v>25726.632750000001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47</v>
      </c>
      <c r="D21" s="1">
        <v>4.5</v>
      </c>
      <c r="E21" s="2">
        <f t="shared" si="4"/>
        <v>857554.42500000005</v>
      </c>
      <c r="F21" s="2">
        <f t="shared" si="6"/>
        <v>21438.860625000001</v>
      </c>
      <c r="G21" s="2">
        <f t="shared" si="2"/>
        <v>8575.5442500000008</v>
      </c>
      <c r="H21" s="2">
        <f t="shared" si="3"/>
        <v>25726.632750000001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47</v>
      </c>
      <c r="D22" s="1">
        <v>4.5</v>
      </c>
      <c r="E22" s="2">
        <f t="shared" si="4"/>
        <v>857554.42500000005</v>
      </c>
      <c r="F22" s="2">
        <f t="shared" si="6"/>
        <v>21438.860625000001</v>
      </c>
      <c r="G22" s="2">
        <f t="shared" si="2"/>
        <v>8575.5442500000008</v>
      </c>
      <c r="H22" s="2">
        <f t="shared" si="3"/>
        <v>25726.632750000001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47</v>
      </c>
      <c r="D23" s="1">
        <v>4.5</v>
      </c>
      <c r="E23" s="2">
        <f t="shared" si="4"/>
        <v>857554.42500000005</v>
      </c>
      <c r="F23" s="2">
        <f t="shared" si="6"/>
        <v>21438.860625000001</v>
      </c>
      <c r="G23" s="2">
        <f t="shared" si="2"/>
        <v>8575.5442500000008</v>
      </c>
      <c r="H23" s="2">
        <f t="shared" si="3"/>
        <v>25726.632750000001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47</v>
      </c>
      <c r="D24" s="1">
        <v>6</v>
      </c>
      <c r="E24" s="2">
        <f t="shared" si="4"/>
        <v>1143405.9000000001</v>
      </c>
      <c r="F24" s="2">
        <f t="shared" si="6"/>
        <v>28585.147500000006</v>
      </c>
      <c r="G24" s="2">
        <f t="shared" si="2"/>
        <v>11434.059000000001</v>
      </c>
      <c r="H24" s="2">
        <f t="shared" si="3"/>
        <v>34302.177000000003</v>
      </c>
      <c r="I24" s="2">
        <v>0</v>
      </c>
    </row>
    <row r="25" spans="1:9" ht="12.75" customHeight="1" x14ac:dyDescent="0.2">
      <c r="A25" s="1">
        <v>32</v>
      </c>
      <c r="B25" s="1" t="s">
        <v>48</v>
      </c>
      <c r="C25" s="2"/>
      <c r="D25" s="1">
        <v>161</v>
      </c>
      <c r="E25" s="2">
        <f>D25*E1</f>
        <v>190567.65000000002</v>
      </c>
      <c r="F25" s="2"/>
      <c r="G25" s="2"/>
      <c r="H25" s="2">
        <f t="shared" si="3"/>
        <v>5717.0295000000006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47</v>
      </c>
      <c r="D26" s="1">
        <v>3.7</v>
      </c>
      <c r="E26" s="2">
        <f t="shared" ref="E26:E31" si="7">D26*$E$4</f>
        <v>705100.30500000017</v>
      </c>
      <c r="F26" s="2">
        <f t="shared" ref="F26:F31" si="8">E26*0.01</f>
        <v>7051.0030500000021</v>
      </c>
      <c r="G26" s="2">
        <f t="shared" ref="G26:G31" si="9">E26*0.01</f>
        <v>7051.0030500000021</v>
      </c>
      <c r="H26" s="2">
        <f t="shared" ref="H26:H31" si="10">E26*0.01</f>
        <v>7051.0030500000021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47</v>
      </c>
      <c r="D27" s="1">
        <v>4</v>
      </c>
      <c r="E27" s="2">
        <f t="shared" si="7"/>
        <v>762270.60000000009</v>
      </c>
      <c r="F27" s="2">
        <f t="shared" si="8"/>
        <v>7622.706000000001</v>
      </c>
      <c r="G27" s="2">
        <f t="shared" si="9"/>
        <v>7622.706000000001</v>
      </c>
      <c r="H27" s="2">
        <f t="shared" si="10"/>
        <v>7622.706000000001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47</v>
      </c>
      <c r="D28" s="1">
        <v>4</v>
      </c>
      <c r="E28" s="2">
        <f t="shared" si="7"/>
        <v>762270.60000000009</v>
      </c>
      <c r="F28" s="2">
        <f t="shared" si="8"/>
        <v>7622.706000000001</v>
      </c>
      <c r="G28" s="2">
        <f t="shared" si="9"/>
        <v>7622.706000000001</v>
      </c>
      <c r="H28" s="2">
        <f t="shared" si="10"/>
        <v>7622.706000000001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47</v>
      </c>
      <c r="D29" s="1">
        <v>4.5</v>
      </c>
      <c r="E29" s="2">
        <f t="shared" si="7"/>
        <v>857554.42500000005</v>
      </c>
      <c r="F29" s="2">
        <f t="shared" si="8"/>
        <v>8575.5442500000008</v>
      </c>
      <c r="G29" s="2">
        <f t="shared" si="9"/>
        <v>8575.5442500000008</v>
      </c>
      <c r="H29" s="2">
        <f t="shared" si="10"/>
        <v>8575.5442500000008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47</v>
      </c>
      <c r="D30" s="1">
        <v>5.5</v>
      </c>
      <c r="E30" s="2">
        <f t="shared" si="7"/>
        <v>1048122.0750000002</v>
      </c>
      <c r="F30" s="2">
        <f t="shared" si="8"/>
        <v>10481.220750000002</v>
      </c>
      <c r="G30" s="2">
        <f t="shared" si="9"/>
        <v>10481.220750000002</v>
      </c>
      <c r="H30" s="2">
        <f t="shared" si="10"/>
        <v>10481.220750000002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47</v>
      </c>
      <c r="D31" s="1">
        <v>6.5</v>
      </c>
      <c r="E31" s="2">
        <f t="shared" si="7"/>
        <v>1238689.7250000001</v>
      </c>
      <c r="F31" s="2">
        <f t="shared" si="8"/>
        <v>12386.897250000002</v>
      </c>
      <c r="G31" s="2">
        <f t="shared" si="9"/>
        <v>12386.897250000002</v>
      </c>
      <c r="H31" s="2">
        <f t="shared" si="10"/>
        <v>12386.897250000002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E2" sqref="E2:E3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5.42578125" customWidth="1"/>
    <col min="6" max="6" width="13.5703125" customWidth="1"/>
    <col min="7" max="7" width="14" customWidth="1"/>
    <col min="8" max="8" width="14.5703125" customWidth="1"/>
    <col min="9" max="9" width="10.85546875" customWidth="1"/>
  </cols>
  <sheetData>
    <row r="1" spans="1:9" ht="12.75" customHeight="1" x14ac:dyDescent="0.2">
      <c r="A1" s="5" t="s">
        <v>52</v>
      </c>
      <c r="B1" s="6"/>
      <c r="C1" s="7"/>
      <c r="D1" s="1" t="s">
        <v>0</v>
      </c>
      <c r="E1" s="2">
        <v>1183.6500000000001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184</v>
      </c>
      <c r="E4" s="2">
        <f t="shared" ref="E4:E14" si="0">D4*$E$1</f>
        <v>217791.6</v>
      </c>
      <c r="F4" s="2">
        <f t="shared" ref="F4:F15" si="1">E4*0.03</f>
        <v>6533.7479999999996</v>
      </c>
      <c r="G4" s="2">
        <f t="shared" ref="G4:G24" si="2">E4*0.01</f>
        <v>2177.9160000000002</v>
      </c>
      <c r="H4" s="2">
        <f t="shared" ref="H4:H25" si="3">E4*0.03</f>
        <v>6533.7479999999996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194</v>
      </c>
      <c r="E5" s="2">
        <f t="shared" si="0"/>
        <v>229628.1</v>
      </c>
      <c r="F5" s="2">
        <f t="shared" si="1"/>
        <v>6888.8429999999998</v>
      </c>
      <c r="G5" s="2">
        <f t="shared" si="2"/>
        <v>2296.2809999999999</v>
      </c>
      <c r="H5" s="2">
        <f t="shared" si="3"/>
        <v>6888.8429999999998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203</v>
      </c>
      <c r="E6" s="2">
        <f t="shared" si="0"/>
        <v>240280.95</v>
      </c>
      <c r="F6" s="2">
        <f t="shared" si="1"/>
        <v>7208.4285</v>
      </c>
      <c r="G6" s="2">
        <f t="shared" si="2"/>
        <v>2402.8095000000003</v>
      </c>
      <c r="H6" s="2">
        <f t="shared" si="3"/>
        <v>7208.4285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220</v>
      </c>
      <c r="E7" s="2">
        <f t="shared" si="0"/>
        <v>260403.00000000003</v>
      </c>
      <c r="F7" s="2">
        <f t="shared" si="1"/>
        <v>7812.09</v>
      </c>
      <c r="G7" s="2">
        <f t="shared" si="2"/>
        <v>2604.0300000000002</v>
      </c>
      <c r="H7" s="2">
        <f t="shared" si="3"/>
        <v>7812.09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236</v>
      </c>
      <c r="E8" s="2">
        <f t="shared" si="0"/>
        <v>279341.40000000002</v>
      </c>
      <c r="F8" s="2">
        <f t="shared" si="1"/>
        <v>8380.2420000000002</v>
      </c>
      <c r="G8" s="2">
        <f t="shared" si="2"/>
        <v>2793.4140000000002</v>
      </c>
      <c r="H8" s="2">
        <f t="shared" si="3"/>
        <v>8380.2420000000002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247</v>
      </c>
      <c r="E9" s="2">
        <f t="shared" si="0"/>
        <v>292361.55000000005</v>
      </c>
      <c r="F9" s="2">
        <f t="shared" si="1"/>
        <v>8770.8465000000015</v>
      </c>
      <c r="G9" s="2">
        <f t="shared" si="2"/>
        <v>2923.6155000000003</v>
      </c>
      <c r="H9" s="2">
        <f t="shared" si="3"/>
        <v>8770.8465000000015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260</v>
      </c>
      <c r="E10" s="2">
        <f t="shared" si="0"/>
        <v>307749</v>
      </c>
      <c r="F10" s="2">
        <f t="shared" si="1"/>
        <v>9232.4699999999993</v>
      </c>
      <c r="G10" s="2">
        <f t="shared" si="2"/>
        <v>3077.4900000000002</v>
      </c>
      <c r="H10" s="2">
        <f t="shared" si="3"/>
        <v>9232.4699999999993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284</v>
      </c>
      <c r="E11" s="2">
        <f t="shared" si="0"/>
        <v>336156.60000000003</v>
      </c>
      <c r="F11" s="2">
        <f t="shared" si="1"/>
        <v>10084.698</v>
      </c>
      <c r="G11" s="2">
        <f t="shared" si="2"/>
        <v>3361.5660000000003</v>
      </c>
      <c r="H11" s="2">
        <f t="shared" si="3"/>
        <v>10084.698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311</v>
      </c>
      <c r="E12" s="2">
        <f t="shared" si="0"/>
        <v>368115.15</v>
      </c>
      <c r="F12" s="2">
        <f t="shared" si="1"/>
        <v>11043.4545</v>
      </c>
      <c r="G12" s="2">
        <f t="shared" si="2"/>
        <v>3681.1515000000004</v>
      </c>
      <c r="H12" s="2">
        <f t="shared" si="3"/>
        <v>11043.4545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373</v>
      </c>
      <c r="E13" s="2">
        <f t="shared" si="0"/>
        <v>441501.45</v>
      </c>
      <c r="F13" s="2">
        <f t="shared" si="1"/>
        <v>13245.0435</v>
      </c>
      <c r="G13" s="2">
        <f t="shared" si="2"/>
        <v>4415.0145000000002</v>
      </c>
      <c r="H13" s="2">
        <f t="shared" si="3"/>
        <v>13245.0435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416</v>
      </c>
      <c r="E14" s="2">
        <f t="shared" si="0"/>
        <v>492398.4</v>
      </c>
      <c r="F14" s="2">
        <f t="shared" si="1"/>
        <v>14771.951999999999</v>
      </c>
      <c r="G14" s="2">
        <f t="shared" si="2"/>
        <v>4923.9840000000004</v>
      </c>
      <c r="H14" s="2">
        <f t="shared" si="3"/>
        <v>14771.951999999999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36</v>
      </c>
      <c r="D15" s="1">
        <v>3</v>
      </c>
      <c r="E15" s="2">
        <f t="shared" ref="E15:E24" si="4">D15*$E$4</f>
        <v>653374.80000000005</v>
      </c>
      <c r="F15" s="2">
        <f t="shared" si="1"/>
        <v>19601.244000000002</v>
      </c>
      <c r="G15" s="2">
        <f t="shared" si="2"/>
        <v>6533.7480000000005</v>
      </c>
      <c r="H15" s="2">
        <f t="shared" si="3"/>
        <v>19601.244000000002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36</v>
      </c>
      <c r="D16" s="1">
        <v>3.5</v>
      </c>
      <c r="E16" s="2">
        <f t="shared" si="4"/>
        <v>762270.6</v>
      </c>
      <c r="F16" s="2">
        <f>E16*0.025</f>
        <v>19056.764999999999</v>
      </c>
      <c r="G16" s="2">
        <f t="shared" si="2"/>
        <v>7622.7060000000001</v>
      </c>
      <c r="H16" s="2">
        <f t="shared" si="3"/>
        <v>22868.117999999999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36</v>
      </c>
      <c r="D17" s="1">
        <v>4.5</v>
      </c>
      <c r="E17" s="2">
        <f t="shared" si="4"/>
        <v>980062.20000000007</v>
      </c>
      <c r="F17" s="2">
        <f t="shared" ref="F17:F19" si="5">E17*0.03</f>
        <v>29401.866000000002</v>
      </c>
      <c r="G17" s="2">
        <f t="shared" si="2"/>
        <v>9800.6220000000012</v>
      </c>
      <c r="H17" s="2">
        <f t="shared" si="3"/>
        <v>29401.866000000002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36</v>
      </c>
      <c r="D18" s="1">
        <v>4.5</v>
      </c>
      <c r="E18" s="2">
        <f t="shared" si="4"/>
        <v>980062.20000000007</v>
      </c>
      <c r="F18" s="2">
        <f t="shared" si="5"/>
        <v>29401.866000000002</v>
      </c>
      <c r="G18" s="2">
        <f t="shared" si="2"/>
        <v>9800.6220000000012</v>
      </c>
      <c r="H18" s="2">
        <f t="shared" si="3"/>
        <v>29401.866000000002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36</v>
      </c>
      <c r="D19" s="1">
        <v>4.5</v>
      </c>
      <c r="E19" s="2">
        <f t="shared" si="4"/>
        <v>980062.20000000007</v>
      </c>
      <c r="F19" s="2">
        <f t="shared" si="5"/>
        <v>29401.866000000002</v>
      </c>
      <c r="G19" s="2">
        <f t="shared" si="2"/>
        <v>9800.6220000000012</v>
      </c>
      <c r="H19" s="2">
        <f t="shared" si="3"/>
        <v>29401.866000000002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36</v>
      </c>
      <c r="D20" s="1">
        <v>4.5</v>
      </c>
      <c r="E20" s="2">
        <f t="shared" si="4"/>
        <v>980062.20000000007</v>
      </c>
      <c r="F20" s="2">
        <f t="shared" ref="F20:F24" si="6">E20*0.025</f>
        <v>24501.555000000004</v>
      </c>
      <c r="G20" s="2">
        <f t="shared" si="2"/>
        <v>9800.6220000000012</v>
      </c>
      <c r="H20" s="2">
        <f t="shared" si="3"/>
        <v>29401.866000000002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36</v>
      </c>
      <c r="D21" s="1">
        <v>4.5</v>
      </c>
      <c r="E21" s="2">
        <f t="shared" si="4"/>
        <v>980062.20000000007</v>
      </c>
      <c r="F21" s="2">
        <f t="shared" si="6"/>
        <v>24501.555000000004</v>
      </c>
      <c r="G21" s="2">
        <f t="shared" si="2"/>
        <v>9800.6220000000012</v>
      </c>
      <c r="H21" s="2">
        <f t="shared" si="3"/>
        <v>29401.866000000002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36</v>
      </c>
      <c r="D22" s="1">
        <v>4.5</v>
      </c>
      <c r="E22" s="2">
        <f t="shared" si="4"/>
        <v>980062.20000000007</v>
      </c>
      <c r="F22" s="2">
        <f t="shared" si="6"/>
        <v>24501.555000000004</v>
      </c>
      <c r="G22" s="2">
        <f t="shared" si="2"/>
        <v>9800.6220000000012</v>
      </c>
      <c r="H22" s="2">
        <f t="shared" si="3"/>
        <v>29401.866000000002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36</v>
      </c>
      <c r="D23" s="1">
        <v>4.5</v>
      </c>
      <c r="E23" s="2">
        <f t="shared" si="4"/>
        <v>980062.20000000007</v>
      </c>
      <c r="F23" s="2">
        <f t="shared" si="6"/>
        <v>24501.555000000004</v>
      </c>
      <c r="G23" s="2">
        <f t="shared" si="2"/>
        <v>9800.6220000000012</v>
      </c>
      <c r="H23" s="2">
        <f t="shared" si="3"/>
        <v>29401.866000000002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36</v>
      </c>
      <c r="D24" s="1">
        <v>6</v>
      </c>
      <c r="E24" s="2">
        <f t="shared" si="4"/>
        <v>1306749.6000000001</v>
      </c>
      <c r="F24" s="2">
        <f t="shared" si="6"/>
        <v>32668.740000000005</v>
      </c>
      <c r="G24" s="2">
        <f t="shared" si="2"/>
        <v>13067.496000000001</v>
      </c>
      <c r="H24" s="2">
        <f t="shared" si="3"/>
        <v>39202.488000000005</v>
      </c>
      <c r="I24" s="2">
        <v>0</v>
      </c>
    </row>
    <row r="25" spans="1:9" ht="12.75" customHeight="1" x14ac:dyDescent="0.2">
      <c r="A25" s="1">
        <v>32</v>
      </c>
      <c r="B25" s="1" t="s">
        <v>49</v>
      </c>
      <c r="C25" s="2"/>
      <c r="D25" s="1">
        <v>184</v>
      </c>
      <c r="E25" s="2">
        <f>D25*E1</f>
        <v>217791.6</v>
      </c>
      <c r="F25" s="2"/>
      <c r="G25" s="2"/>
      <c r="H25" s="2">
        <f t="shared" si="3"/>
        <v>6533.7479999999996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36</v>
      </c>
      <c r="D26" s="1">
        <v>3.7</v>
      </c>
      <c r="E26" s="2">
        <f t="shared" ref="E26:E31" si="7">D26*$E$4</f>
        <v>805828.92</v>
      </c>
      <c r="F26" s="2">
        <f t="shared" ref="F26:F31" si="8">E26*0.01</f>
        <v>8058.2892000000002</v>
      </c>
      <c r="G26" s="2">
        <f t="shared" ref="G26:G31" si="9">E26*0.01</f>
        <v>8058.2892000000002</v>
      </c>
      <c r="H26" s="2">
        <f t="shared" ref="H26:H31" si="10">E26*0.01</f>
        <v>8058.2892000000002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36</v>
      </c>
      <c r="D27" s="1">
        <v>4</v>
      </c>
      <c r="E27" s="2">
        <f t="shared" si="7"/>
        <v>871166.4</v>
      </c>
      <c r="F27" s="2">
        <f t="shared" si="8"/>
        <v>8711.6640000000007</v>
      </c>
      <c r="G27" s="2">
        <f t="shared" si="9"/>
        <v>8711.6640000000007</v>
      </c>
      <c r="H27" s="2">
        <f t="shared" si="10"/>
        <v>8711.6640000000007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36</v>
      </c>
      <c r="D28" s="1">
        <v>4</v>
      </c>
      <c r="E28" s="2">
        <f t="shared" si="7"/>
        <v>871166.4</v>
      </c>
      <c r="F28" s="2">
        <f t="shared" si="8"/>
        <v>8711.6640000000007</v>
      </c>
      <c r="G28" s="2">
        <f t="shared" si="9"/>
        <v>8711.6640000000007</v>
      </c>
      <c r="H28" s="2">
        <f t="shared" si="10"/>
        <v>8711.6640000000007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36</v>
      </c>
      <c r="D29" s="1">
        <v>4.5</v>
      </c>
      <c r="E29" s="2">
        <f t="shared" si="7"/>
        <v>980062.20000000007</v>
      </c>
      <c r="F29" s="2">
        <f t="shared" si="8"/>
        <v>9800.6220000000012</v>
      </c>
      <c r="G29" s="2">
        <f t="shared" si="9"/>
        <v>9800.6220000000012</v>
      </c>
      <c r="H29" s="2">
        <f t="shared" si="10"/>
        <v>9800.6220000000012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36</v>
      </c>
      <c r="D30" s="1">
        <v>5.5</v>
      </c>
      <c r="E30" s="2">
        <f t="shared" si="7"/>
        <v>1197853.8</v>
      </c>
      <c r="F30" s="2">
        <f t="shared" si="8"/>
        <v>11978.538</v>
      </c>
      <c r="G30" s="2">
        <f t="shared" si="9"/>
        <v>11978.538</v>
      </c>
      <c r="H30" s="2">
        <f t="shared" si="10"/>
        <v>11978.538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36</v>
      </c>
      <c r="D31" s="1">
        <v>6.5</v>
      </c>
      <c r="E31" s="2">
        <f t="shared" si="7"/>
        <v>1415645.4000000001</v>
      </c>
      <c r="F31" s="2">
        <f t="shared" si="8"/>
        <v>14156.454000000002</v>
      </c>
      <c r="G31" s="2">
        <f t="shared" si="9"/>
        <v>14156.454000000002</v>
      </c>
      <c r="H31" s="2">
        <f t="shared" si="10"/>
        <v>14156.454000000002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2024-05-28T15:02:00Z</cp:lastPrinted>
  <dcterms:created xsi:type="dcterms:W3CDTF">2016-11-24T12:59:00Z</dcterms:created>
  <dcterms:modified xsi:type="dcterms:W3CDTF">2024-05-28T16:43:52Z</dcterms:modified>
</cp:coreProperties>
</file>