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2\Octubre\"/>
    </mc:Choice>
  </mc:AlternateContent>
  <bookViews>
    <workbookView xWindow="0" yWindow="0" windowWidth="20400" windowHeight="7155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E25" i="2"/>
  <c r="H25" i="2" s="1"/>
  <c r="E26" i="1"/>
  <c r="E4" i="1"/>
  <c r="E32" i="1" s="1"/>
  <c r="G32" i="1" s="1"/>
  <c r="H25" i="3"/>
  <c r="H26" i="1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13" i="1"/>
  <c r="F6" i="1"/>
  <c r="F7" i="1"/>
  <c r="E4" i="2"/>
  <c r="E30" i="2" s="1"/>
  <c r="E26" i="2"/>
  <c r="G26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F26" i="2"/>
  <c r="F9" i="2"/>
  <c r="F13" i="2"/>
  <c r="E27" i="3"/>
  <c r="H27" i="3" s="1"/>
  <c r="E5" i="3"/>
  <c r="G5" i="3" s="1"/>
  <c r="E6" i="3"/>
  <c r="F6" i="3" s="1"/>
  <c r="E7" i="3"/>
  <c r="H7" i="3" s="1"/>
  <c r="E8" i="3"/>
  <c r="H8" i="3" s="1"/>
  <c r="E9" i="3"/>
  <c r="H9" i="3" s="1"/>
  <c r="E10" i="3"/>
  <c r="E11" i="3"/>
  <c r="G11" i="3" s="1"/>
  <c r="E12" i="3"/>
  <c r="H12" i="3" s="1"/>
  <c r="E13" i="3"/>
  <c r="G13" i="3" s="1"/>
  <c r="E14" i="3"/>
  <c r="F14" i="3" s="1"/>
  <c r="E18" i="3"/>
  <c r="H18" i="3" s="1"/>
  <c r="E15" i="3"/>
  <c r="H15" i="3" s="1"/>
  <c r="E16" i="3"/>
  <c r="G16" i="3" s="1"/>
  <c r="E17" i="3"/>
  <c r="F17" i="3" s="1"/>
  <c r="E19" i="3"/>
  <c r="H19" i="3" s="1"/>
  <c r="E20" i="3"/>
  <c r="G20" i="3" s="1"/>
  <c r="E21" i="3"/>
  <c r="H21" i="3" s="1"/>
  <c r="E22" i="3"/>
  <c r="F22" i="3" s="1"/>
  <c r="E23" i="3"/>
  <c r="H23" i="3" s="1"/>
  <c r="E24" i="3"/>
  <c r="H24" i="3" s="1"/>
  <c r="H4" i="3"/>
  <c r="G8" i="3"/>
  <c r="G4" i="3"/>
  <c r="F4" i="3"/>
  <c r="G27" i="3"/>
  <c r="E21" i="2"/>
  <c r="F21" i="2" s="1"/>
  <c r="E29" i="2"/>
  <c r="F29" i="2" s="1"/>
  <c r="H21" i="2"/>
  <c r="H11" i="2"/>
  <c r="H9" i="2"/>
  <c r="H7" i="2"/>
  <c r="H5" i="2"/>
  <c r="F5" i="2"/>
  <c r="F10" i="3"/>
  <c r="G23" i="3"/>
  <c r="G7" i="3"/>
  <c r="G18" i="3" l="1"/>
  <c r="E31" i="3"/>
  <c r="F24" i="3"/>
  <c r="G24" i="3"/>
  <c r="E29" i="3"/>
  <c r="G19" i="3"/>
  <c r="E26" i="3"/>
  <c r="H26" i="3" s="1"/>
  <c r="E30" i="3"/>
  <c r="H30" i="3" s="1"/>
  <c r="E28" i="3"/>
  <c r="F26" i="3"/>
  <c r="G15" i="3"/>
  <c r="G29" i="2"/>
  <c r="H26" i="2"/>
  <c r="G8" i="2"/>
  <c r="C38" i="1"/>
  <c r="F11" i="1"/>
  <c r="G9" i="1"/>
  <c r="C40" i="1"/>
  <c r="G26" i="3"/>
  <c r="G30" i="3"/>
  <c r="F30" i="3"/>
  <c r="F15" i="3"/>
  <c r="F8" i="3"/>
  <c r="F12" i="3"/>
  <c r="G12" i="3"/>
  <c r="H5" i="1"/>
  <c r="F13" i="1"/>
  <c r="F9" i="1"/>
  <c r="G11" i="1"/>
  <c r="G7" i="1"/>
  <c r="G5" i="1"/>
  <c r="C42" i="1"/>
  <c r="E36" i="1"/>
  <c r="E20" i="1"/>
  <c r="F20" i="1" s="1"/>
  <c r="H29" i="1"/>
  <c r="G29" i="1"/>
  <c r="F23" i="3"/>
  <c r="E28" i="1"/>
  <c r="F30" i="2"/>
  <c r="H30" i="2"/>
  <c r="G11" i="2"/>
  <c r="H13" i="2"/>
  <c r="G21" i="2"/>
  <c r="E31" i="2"/>
  <c r="E18" i="2"/>
  <c r="E16" i="2"/>
  <c r="E23" i="2"/>
  <c r="F8" i="2"/>
  <c r="E17" i="2"/>
  <c r="F28" i="1"/>
  <c r="G9" i="3"/>
  <c r="G21" i="3"/>
  <c r="F19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F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H28" i="3" l="1"/>
  <c r="F28" i="3"/>
  <c r="G28" i="3"/>
  <c r="F36" i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<sst xmlns="http://schemas.openxmlformats.org/spreadsheetml/2006/main" count="182" uniqueCount="60">
  <si>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</si>
  <si>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</si>
  <si>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</si>
  <si>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</si>
  <si>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</si>
  <si>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</si>
  <si>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</si>
  <si>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</si>
  <si>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</si>
  <si>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</si>
  <si>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</si>
  <si>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</si>
  <si>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</si>
  <si>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</si>
  <si>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</si>
  <si>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</si>
  <si>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</si>
  <si>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</si>
  <si>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</si>
  <si>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</si>
  <si>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</si>
  <si>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</si>
  <si>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</si>
  <si>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</si>
  <si>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</si>
  <si>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</si>
  <si>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</si>
  <si>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</si>
  <si>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</si>
  <si>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</si>
  <si>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</si>
  <si>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</si>
  <si>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</si>
  <si>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</si>
  <si>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</si>
  <si>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</si>
  <si>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</si>
  <si>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</si>
  <si>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</si>
  <si>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</si>
  <si>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</si>
  <si>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</si>
  <si>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</si>
  <si>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</si>
  <si>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</si>
  <si>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</si>
  <si>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</si>
  <si>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</si>
  <si>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</si>
  <si>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</si>
  <si>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</si>
  <si>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</si>
  <si>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</si>
  <si>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</si>
  <si>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</si>
  <si>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</si>
  <si>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</si>
  <si>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01/10/2022      6 HORAS</t>
  </si>
  <si>
    <t>Tabla de basicos al 01/10/2022      7 HORAS</t>
  </si>
  <si>
    <t>Tabla de basicos al 01/10/2022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</si>
</sst>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2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7" workbookViewId="0">
      <selection activeCell="E28" sqref="E28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7" t="s">
        <v>57</v>
      </c>
      <c r="B1" s="7"/>
      <c r="C1" s="7"/>
      <c r="D1" s="2" t="s">
        <v>4</v>
      </c>
      <c r="E1" s="5">
        <v>224.87</v>
      </c>
      <c r="F1" s="2"/>
      <c r="G1" s="2"/>
      <c r="H1" s="1"/>
      <c r="I1" s="1"/>
    </row>
    <row r="2" spans="1:9" x14ac:dyDescent="0.2">
      <c r="A2" s="8" t="s">
        <v>0</v>
      </c>
      <c r="B2" s="8" t="s">
        <v>1</v>
      </c>
      <c r="C2" s="8" t="s">
        <v>2</v>
      </c>
      <c r="D2" s="8" t="s">
        <v>38</v>
      </c>
      <c r="E2" s="8" t="s">
        <v>3</v>
      </c>
      <c r="F2" s="8" t="s">
        <v>5</v>
      </c>
      <c r="G2" s="8" t="s">
        <v>52</v>
      </c>
      <c r="H2" s="8" t="s">
        <v>50</v>
      </c>
      <c r="I2" s="8" t="s">
        <v>6</v>
      </c>
    </row>
    <row r="3" spans="1:9" x14ac:dyDescent="0.2">
      <c r="A3" s="9"/>
      <c r="B3" s="9"/>
      <c r="C3" s="9"/>
      <c r="D3" s="9"/>
      <c r="E3" s="9"/>
      <c r="F3" s="9"/>
      <c r="G3" s="9"/>
      <c r="H3" s="9"/>
      <c r="I3" s="9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31032.06</v>
      </c>
      <c r="F4" s="3">
        <f>E4*0.03</f>
        <v>930.96180000000004</v>
      </c>
      <c r="G4" s="3">
        <f>E4*0.01</f>
        <v>310.32060000000001</v>
      </c>
      <c r="H4" s="3">
        <f>E4*0.03</f>
        <v>930.96180000000004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32606.15</v>
      </c>
      <c r="F5" s="3">
        <f t="shared" ref="F5:F16" si="0">E5*0.03</f>
        <v>978.18449999999996</v>
      </c>
      <c r="G5" s="3">
        <f t="shared" ref="G5:G36" si="1">E5*0.01</f>
        <v>326.06150000000002</v>
      </c>
      <c r="H5" s="3">
        <f t="shared" ref="H5:H24" si="2">E5*0.03</f>
        <v>978.18449999999996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34180.239999999998</v>
      </c>
      <c r="F6" s="3">
        <f t="shared" si="0"/>
        <v>1025.4071999999999</v>
      </c>
      <c r="G6" s="3">
        <f t="shared" si="1"/>
        <v>341.80239999999998</v>
      </c>
      <c r="H6" s="3">
        <f t="shared" si="2"/>
        <v>1025.4071999999999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37103.550000000003</v>
      </c>
      <c r="F7" s="3">
        <f t="shared" si="0"/>
        <v>1113.1065000000001</v>
      </c>
      <c r="G7" s="3">
        <f t="shared" si="1"/>
        <v>371.03550000000001</v>
      </c>
      <c r="H7" s="3">
        <f t="shared" si="2"/>
        <v>1113.1065000000001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39801.99</v>
      </c>
      <c r="F8" s="3">
        <f t="shared" si="0"/>
        <v>1194.0596999999998</v>
      </c>
      <c r="G8" s="3">
        <f t="shared" si="1"/>
        <v>398.01990000000001</v>
      </c>
      <c r="H8" s="3">
        <f t="shared" si="2"/>
        <v>1194.0596999999998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41600.950000000004</v>
      </c>
      <c r="F9" s="3">
        <f t="shared" si="0"/>
        <v>1248.0285000000001</v>
      </c>
      <c r="G9" s="3">
        <f t="shared" si="1"/>
        <v>416.00950000000006</v>
      </c>
      <c r="H9" s="3">
        <f t="shared" si="2"/>
        <v>1248.0285000000001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43849.65</v>
      </c>
      <c r="F10" s="3">
        <f t="shared" si="0"/>
        <v>1315.4894999999999</v>
      </c>
      <c r="G10" s="3">
        <f t="shared" si="1"/>
        <v>438.49650000000003</v>
      </c>
      <c r="H10" s="3">
        <f t="shared" si="2"/>
        <v>1315.4894999999999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47672.44</v>
      </c>
      <c r="F11" s="3">
        <f t="shared" si="0"/>
        <v>1430.1732</v>
      </c>
      <c r="G11" s="3">
        <f t="shared" si="1"/>
        <v>476.72440000000006</v>
      </c>
      <c r="H11" s="3">
        <f t="shared" si="2"/>
        <v>1430.1732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52394.71</v>
      </c>
      <c r="F12" s="3">
        <f t="shared" si="0"/>
        <v>1571.8412999999998</v>
      </c>
      <c r="G12" s="3">
        <f t="shared" si="1"/>
        <v>523.94709999999998</v>
      </c>
      <c r="H12" s="3">
        <f t="shared" si="2"/>
        <v>1571.8412999999998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62738.73</v>
      </c>
      <c r="F13" s="3">
        <f t="shared" si="0"/>
        <v>1882.1619000000001</v>
      </c>
      <c r="G13" s="3">
        <f t="shared" si="1"/>
        <v>627.3873000000001</v>
      </c>
      <c r="H13" s="3">
        <f t="shared" si="2"/>
        <v>1882.1619000000001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1">
        <v>307</v>
      </c>
      <c r="E14" s="3">
        <f t="shared" si="3"/>
        <v>69035.09</v>
      </c>
      <c r="F14" s="3">
        <f t="shared" si="0"/>
        <v>2071.0526999999997</v>
      </c>
      <c r="G14" s="3">
        <f t="shared" si="1"/>
        <v>690.35090000000002</v>
      </c>
      <c r="H14" s="3">
        <f t="shared" si="2"/>
        <v>2071.0526999999997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93096.180000000008</v>
      </c>
      <c r="F15" s="3">
        <f t="shared" si="0"/>
        <v>2792.8854000000001</v>
      </c>
      <c r="G15" s="3">
        <f t="shared" si="1"/>
        <v>930.96180000000004</v>
      </c>
      <c r="H15" s="3">
        <f t="shared" si="2"/>
        <v>2792.8854000000001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108612.21</v>
      </c>
      <c r="F16" s="3">
        <f t="shared" si="0"/>
        <v>3258.3663000000001</v>
      </c>
      <c r="G16" s="3">
        <f t="shared" si="1"/>
        <v>1086.1221</v>
      </c>
      <c r="H16" s="3">
        <f t="shared" si="2"/>
        <v>3258.3663000000001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108612.21</v>
      </c>
      <c r="F17" s="3">
        <f>E17*0.025</f>
        <v>2715.3052500000003</v>
      </c>
      <c r="G17" s="3">
        <f t="shared" si="1"/>
        <v>1086.1221</v>
      </c>
      <c r="H17" s="3">
        <f t="shared" si="2"/>
        <v>3258.3663000000001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139644.27000000002</v>
      </c>
      <c r="F18" s="3">
        <f>E18*0.03</f>
        <v>4189.3281000000006</v>
      </c>
      <c r="G18" s="3">
        <f>E18*0.01</f>
        <v>1396.4427000000003</v>
      </c>
      <c r="H18" s="3">
        <f>E18*0.03</f>
        <v>4189.3281000000006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139644.27000000002</v>
      </c>
      <c r="F19" s="3">
        <f>E19*0.03</f>
        <v>4189.3281000000006</v>
      </c>
      <c r="G19" s="3">
        <f t="shared" si="1"/>
        <v>1396.4427000000003</v>
      </c>
      <c r="H19" s="3">
        <f t="shared" si="2"/>
        <v>4189.3281000000006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139644.27000000002</v>
      </c>
      <c r="F20" s="3">
        <f>E20*0.025</f>
        <v>3491.1067500000008</v>
      </c>
      <c r="G20" s="3">
        <f t="shared" si="1"/>
        <v>1396.4427000000003</v>
      </c>
      <c r="H20" s="3">
        <f t="shared" si="2"/>
        <v>4189.3281000000006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139644.27000000002</v>
      </c>
      <c r="F21" s="3">
        <f>E21*0.025</f>
        <v>3491.1067500000008</v>
      </c>
      <c r="G21" s="3">
        <f t="shared" si="1"/>
        <v>1396.4427000000003</v>
      </c>
      <c r="H21" s="3">
        <f t="shared" si="2"/>
        <v>4189.3281000000006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139644.27000000002</v>
      </c>
      <c r="F22" s="3">
        <f>E22*0.025</f>
        <v>3491.1067500000008</v>
      </c>
      <c r="G22" s="3">
        <f t="shared" si="1"/>
        <v>1396.4427000000003</v>
      </c>
      <c r="H22" s="3">
        <f t="shared" si="2"/>
        <v>4189.3281000000006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139644.27000000002</v>
      </c>
      <c r="F23" s="3">
        <f>E23*0.025</f>
        <v>3491.1067500000008</v>
      </c>
      <c r="G23" s="3">
        <f t="shared" si="1"/>
        <v>1396.4427000000003</v>
      </c>
      <c r="H23" s="3">
        <f t="shared" si="2"/>
        <v>4189.3281000000006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186192.36000000002</v>
      </c>
      <c r="F24" s="3">
        <f>E24*0.025</f>
        <v>4654.8090000000002</v>
      </c>
      <c r="G24" s="3">
        <f t="shared" si="1"/>
        <v>1861.9236000000001</v>
      </c>
      <c r="H24" s="3">
        <f t="shared" si="2"/>
        <v>5585.7708000000002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1598.22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31032.06</v>
      </c>
      <c r="F26" s="3"/>
      <c r="G26" s="3"/>
      <c r="H26" s="3">
        <f>E26*0.03</f>
        <v>930.96180000000004</v>
      </c>
      <c r="I26" s="3">
        <v>3500</v>
      </c>
    </row>
    <row r="27" spans="1:9" x14ac:dyDescent="0.2">
      <c r="A27" s="1">
        <v>35</v>
      </c>
      <c r="B27" s="1" t="s">
        <v>56</v>
      </c>
      <c r="C27" s="6"/>
      <c r="D27" s="1"/>
      <c r="E27" s="3">
        <v>52829.64</v>
      </c>
      <c r="F27" s="3"/>
      <c r="G27" s="3"/>
      <c r="H27" s="3"/>
      <c r="I27" s="3"/>
    </row>
    <row r="28" spans="1:9" x14ac:dyDescent="0.2">
      <c r="A28" s="1">
        <v>40</v>
      </c>
      <c r="B28" s="1" t="s">
        <v>51</v>
      </c>
      <c r="C28" s="1" t="s">
        <v>37</v>
      </c>
      <c r="D28" s="1">
        <v>3.5</v>
      </c>
      <c r="E28" s="3">
        <f>'8 Horas'!E4*'6 Horas'!D28</f>
        <v>144816.28</v>
      </c>
      <c r="F28" s="3">
        <f>E28*0.03</f>
        <v>4344.4884000000002</v>
      </c>
      <c r="G28" s="3">
        <f t="shared" si="1"/>
        <v>1448.1628000000001</v>
      </c>
      <c r="H28" s="3">
        <f>E28*0.01</f>
        <v>1448.1628000000001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165504.32000000001</v>
      </c>
      <c r="F29" s="3">
        <f>E29*0.01</f>
        <v>1655.0432000000001</v>
      </c>
      <c r="G29" s="3">
        <f t="shared" si="1"/>
        <v>1655.0432000000001</v>
      </c>
      <c r="H29" s="3">
        <f t="shared" ref="H29:H36" si="5">E29*0.01</f>
        <v>1655.0432000000001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114818.62200000002</v>
      </c>
      <c r="F30" s="3">
        <f t="shared" ref="F30:F36" si="7">E30*0.01</f>
        <v>1148.1862200000003</v>
      </c>
      <c r="G30" s="3">
        <f t="shared" si="1"/>
        <v>1148.1862200000003</v>
      </c>
      <c r="H30" s="3">
        <f t="shared" si="5"/>
        <v>1148.1862200000003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124128.24</v>
      </c>
      <c r="F31" s="3">
        <f t="shared" si="7"/>
        <v>1241.2824000000001</v>
      </c>
      <c r="G31" s="3">
        <f t="shared" si="1"/>
        <v>1241.2824000000001</v>
      </c>
      <c r="H31" s="3">
        <f t="shared" si="5"/>
        <v>1241.2824000000001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124128.24</v>
      </c>
      <c r="F32" s="3">
        <f t="shared" si="7"/>
        <v>1241.2824000000001</v>
      </c>
      <c r="G32" s="3">
        <f t="shared" si="1"/>
        <v>1241.2824000000001</v>
      </c>
      <c r="H32" s="3">
        <f t="shared" si="5"/>
        <v>1241.2824000000001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139644.27000000002</v>
      </c>
      <c r="F33" s="3">
        <f t="shared" si="7"/>
        <v>1396.4427000000003</v>
      </c>
      <c r="G33" s="3">
        <f t="shared" si="1"/>
        <v>1396.4427000000003</v>
      </c>
      <c r="H33" s="3">
        <f t="shared" si="5"/>
        <v>1396.4427000000003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170676.33000000002</v>
      </c>
      <c r="F34" s="3">
        <f t="shared" si="7"/>
        <v>1706.7633000000003</v>
      </c>
      <c r="G34" s="3">
        <f t="shared" si="1"/>
        <v>1706.7633000000003</v>
      </c>
      <c r="H34" s="3">
        <f t="shared" si="5"/>
        <v>1706.7633000000003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201708.39</v>
      </c>
      <c r="F35" s="3">
        <f t="shared" si="7"/>
        <v>2017.0839000000001</v>
      </c>
      <c r="G35" s="3">
        <f t="shared" si="1"/>
        <v>2017.0839000000001</v>
      </c>
      <c r="H35" s="3">
        <f t="shared" si="5"/>
        <v>2017.0839000000001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579265.12</v>
      </c>
      <c r="F36" s="3">
        <f t="shared" si="7"/>
        <v>5792.6512000000002</v>
      </c>
      <c r="G36" s="3">
        <f t="shared" si="1"/>
        <v>5792.6512000000002</v>
      </c>
      <c r="H36" s="3">
        <f t="shared" si="5"/>
        <v>5792.6512000000002</v>
      </c>
      <c r="I36" s="3"/>
    </row>
    <row r="38" spans="1:9" x14ac:dyDescent="0.2">
      <c r="B38" s="1" t="s">
        <v>40</v>
      </c>
      <c r="C38" s="3">
        <f>E7*0.1</f>
        <v>3710.3550000000005</v>
      </c>
    </row>
    <row r="39" spans="1:9" x14ac:dyDescent="0.2">
      <c r="B39" s="1" t="s">
        <v>43</v>
      </c>
      <c r="C39" s="3">
        <f>E7*0.15</f>
        <v>5565.5325000000003</v>
      </c>
    </row>
    <row r="40" spans="1:9" x14ac:dyDescent="0.2">
      <c r="B40" s="1" t="s">
        <v>44</v>
      </c>
      <c r="C40" s="3">
        <f>E7*0.25</f>
        <v>9275.8875000000007</v>
      </c>
    </row>
    <row r="41" spans="1:9" x14ac:dyDescent="0.2">
      <c r="B41" s="1" t="s">
        <v>45</v>
      </c>
      <c r="C41" s="3">
        <f>E7*0.3</f>
        <v>11131.065000000001</v>
      </c>
    </row>
    <row r="42" spans="1:9" x14ac:dyDescent="0.2">
      <c r="B42" s="1" t="s">
        <v>46</v>
      </c>
      <c r="C42" s="3">
        <f>E7*0.05</f>
        <v>1855.1775000000002</v>
      </c>
    </row>
    <row r="43" spans="1:9" x14ac:dyDescent="0.2">
      <c r="B43" s="1" t="s">
        <v>47</v>
      </c>
      <c r="C43" s="3">
        <f>E7*0.4</f>
        <v>14841.420000000002</v>
      </c>
    </row>
    <row r="44" spans="1:9" x14ac:dyDescent="0.2">
      <c r="B44" s="1" t="s">
        <v>48</v>
      </c>
      <c r="C44" s="3">
        <f>E7*0.1</f>
        <v>3710.3550000000005</v>
      </c>
    </row>
    <row r="45" spans="1:9" x14ac:dyDescent="0.2">
      <c r="B45" s="1" t="s">
        <v>41</v>
      </c>
      <c r="C45" s="3">
        <f>E36*0.15</f>
        <v>86889.767999999996</v>
      </c>
    </row>
    <row r="46" spans="1:9" x14ac:dyDescent="0.2">
      <c r="B46" s="1" t="s">
        <v>42</v>
      </c>
      <c r="C46" s="3">
        <f>E6*0.01</f>
        <v>341.80239999999998</v>
      </c>
    </row>
  </sheetData>
  <mergeCells count="10">
    <mergeCell ref="I2:I3"/>
    <mergeCell ref="D2:D3"/>
    <mergeCell ref="E2:E3"/>
    <mergeCell ref="F2:F3"/>
    <mergeCell ref="G2:G3"/>
    <mergeCell ref="A1:C1"/>
    <mergeCell ref="A2:A3"/>
    <mergeCell ref="B2:B3"/>
    <mergeCell ref="C2:C3"/>
    <mergeCell ref="H2:H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E2" sqref="E2:E3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7" t="s">
        <v>58</v>
      </c>
      <c r="B1" s="7"/>
      <c r="C1" s="7"/>
      <c r="D1" s="2" t="s">
        <v>4</v>
      </c>
      <c r="E1" s="5">
        <v>224.87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52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36204.07</v>
      </c>
      <c r="F4" s="3">
        <f>E4*0.03</f>
        <v>1086.1221</v>
      </c>
      <c r="G4" s="3">
        <f>E4*0.01</f>
        <v>362.04070000000002</v>
      </c>
      <c r="H4" s="3">
        <f>E4*0.03</f>
        <v>1086.1221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38003.03</v>
      </c>
      <c r="F5" s="3">
        <f t="shared" ref="F5:F16" si="1">E5*0.03</f>
        <v>1140.0908999999999</v>
      </c>
      <c r="G5" s="3">
        <f t="shared" ref="G5:G30" si="2">E5*0.01</f>
        <v>380.03030000000001</v>
      </c>
      <c r="H5" s="3">
        <f t="shared" ref="H5:H24" si="3">E5*0.03</f>
        <v>1140.0908999999999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39801.99</v>
      </c>
      <c r="F6" s="3">
        <f t="shared" si="1"/>
        <v>1194.0596999999998</v>
      </c>
      <c r="G6" s="3">
        <f t="shared" si="2"/>
        <v>398.01990000000001</v>
      </c>
      <c r="H6" s="3">
        <f t="shared" si="3"/>
        <v>1194.0596999999998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42950.17</v>
      </c>
      <c r="F7" s="3">
        <f t="shared" si="1"/>
        <v>1288.5050999999999</v>
      </c>
      <c r="G7" s="3">
        <f t="shared" si="2"/>
        <v>429.50169999999997</v>
      </c>
      <c r="H7" s="3">
        <f t="shared" si="3"/>
        <v>1288.5050999999999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46098.35</v>
      </c>
      <c r="F8" s="3">
        <f t="shared" si="1"/>
        <v>1382.9504999999999</v>
      </c>
      <c r="G8" s="3">
        <f t="shared" si="2"/>
        <v>460.98349999999999</v>
      </c>
      <c r="H8" s="3">
        <f t="shared" si="3"/>
        <v>1382.9504999999999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48347.05</v>
      </c>
      <c r="F9" s="3">
        <f t="shared" si="1"/>
        <v>1450.4114999999999</v>
      </c>
      <c r="G9" s="3">
        <f t="shared" si="2"/>
        <v>483.47050000000002</v>
      </c>
      <c r="H9" s="3">
        <f t="shared" si="3"/>
        <v>1450.4114999999999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51270.36</v>
      </c>
      <c r="F10" s="3">
        <f t="shared" si="1"/>
        <v>1538.1107999999999</v>
      </c>
      <c r="G10" s="3">
        <f t="shared" si="2"/>
        <v>512.70360000000005</v>
      </c>
      <c r="H10" s="3">
        <f t="shared" si="3"/>
        <v>1538.1107999999999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55542.89</v>
      </c>
      <c r="F11" s="3">
        <f t="shared" si="1"/>
        <v>1666.2866999999999</v>
      </c>
      <c r="G11" s="3">
        <f t="shared" si="2"/>
        <v>555.4289</v>
      </c>
      <c r="H11" s="3">
        <f t="shared" si="3"/>
        <v>1666.2866999999999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61164.639999999999</v>
      </c>
      <c r="F12" s="3">
        <f t="shared" si="1"/>
        <v>1834.9392</v>
      </c>
      <c r="G12" s="3">
        <f t="shared" si="2"/>
        <v>611.64639999999997</v>
      </c>
      <c r="H12" s="3">
        <f t="shared" si="3"/>
        <v>1834.9392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73307.62</v>
      </c>
      <c r="F13" s="3">
        <f t="shared" si="1"/>
        <v>2199.2285999999999</v>
      </c>
      <c r="G13" s="3">
        <f t="shared" si="2"/>
        <v>733.07619999999997</v>
      </c>
      <c r="H13" s="3">
        <f t="shared" si="3"/>
        <v>2199.2285999999999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1">
        <v>364</v>
      </c>
      <c r="E14" s="3">
        <f t="shared" si="0"/>
        <v>81852.680000000008</v>
      </c>
      <c r="F14" s="3">
        <f t="shared" si="1"/>
        <v>2455.5804000000003</v>
      </c>
      <c r="G14" s="3">
        <f t="shared" si="2"/>
        <v>818.52680000000009</v>
      </c>
      <c r="H14" s="3">
        <f t="shared" si="3"/>
        <v>2455.5804000000003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108612.20999999999</v>
      </c>
      <c r="F15" s="3">
        <f t="shared" si="1"/>
        <v>3258.3662999999997</v>
      </c>
      <c r="G15" s="3">
        <f t="shared" si="2"/>
        <v>1086.1221</v>
      </c>
      <c r="H15" s="3">
        <f t="shared" si="3"/>
        <v>3258.3662999999997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126714.245</v>
      </c>
      <c r="F16" s="3">
        <f t="shared" si="1"/>
        <v>3801.4273499999999</v>
      </c>
      <c r="G16" s="3">
        <f t="shared" si="2"/>
        <v>1267.1424500000001</v>
      </c>
      <c r="H16" s="3">
        <f t="shared" si="3"/>
        <v>3801.4273499999999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126714.245</v>
      </c>
      <c r="F17" s="3">
        <f>E17*0.025</f>
        <v>3167.8561250000002</v>
      </c>
      <c r="G17" s="3">
        <f t="shared" si="2"/>
        <v>1267.1424500000001</v>
      </c>
      <c r="H17" s="3">
        <f t="shared" si="3"/>
        <v>3801.4273499999999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162918.315</v>
      </c>
      <c r="F18" s="3">
        <f>E18*0.03</f>
        <v>4887.5494499999995</v>
      </c>
      <c r="G18" s="3">
        <f>E18*0.01</f>
        <v>1629.1831500000001</v>
      </c>
      <c r="H18" s="3">
        <f>E18*0.03</f>
        <v>4887.5494499999995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162918.315</v>
      </c>
      <c r="F19" s="3">
        <f>E19*0.03</f>
        <v>4887.5494499999995</v>
      </c>
      <c r="G19" s="3">
        <f t="shared" si="2"/>
        <v>1629.1831500000001</v>
      </c>
      <c r="H19" s="3">
        <f t="shared" si="3"/>
        <v>4887.5494499999995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162918.315</v>
      </c>
      <c r="F20" s="3">
        <f>E20*0.025</f>
        <v>4072.9578750000001</v>
      </c>
      <c r="G20" s="3">
        <f t="shared" si="2"/>
        <v>1629.1831500000001</v>
      </c>
      <c r="H20" s="3">
        <f t="shared" si="3"/>
        <v>4887.5494499999995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162918.315</v>
      </c>
      <c r="F21" s="3">
        <f>E21*0.025</f>
        <v>4072.9578750000001</v>
      </c>
      <c r="G21" s="3">
        <f t="shared" si="2"/>
        <v>1629.1831500000001</v>
      </c>
      <c r="H21" s="3">
        <f t="shared" si="3"/>
        <v>4887.5494499999995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162918.315</v>
      </c>
      <c r="F22" s="3">
        <f>E22*0.025</f>
        <v>4072.9578750000001</v>
      </c>
      <c r="G22" s="3">
        <f t="shared" si="2"/>
        <v>1629.1831500000001</v>
      </c>
      <c r="H22" s="3">
        <f t="shared" si="3"/>
        <v>4887.5494499999995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162918.315</v>
      </c>
      <c r="F23" s="3">
        <f>E23*0.025</f>
        <v>4072.9578750000001</v>
      </c>
      <c r="G23" s="3">
        <f t="shared" si="2"/>
        <v>1629.1831500000001</v>
      </c>
      <c r="H23" s="3">
        <f t="shared" si="3"/>
        <v>4887.5494499999995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217224.41999999998</v>
      </c>
      <c r="F24" s="3">
        <f>E24*0.025</f>
        <v>5430.6104999999998</v>
      </c>
      <c r="G24" s="3">
        <f t="shared" si="2"/>
        <v>2172.2442000000001</v>
      </c>
      <c r="H24" s="3">
        <f t="shared" si="3"/>
        <v>6516.7325999999994</v>
      </c>
      <c r="I24" s="3">
        <v>3500</v>
      </c>
    </row>
    <row r="25" spans="1:9" x14ac:dyDescent="0.2">
      <c r="A25" s="1">
        <v>32</v>
      </c>
      <c r="B25" s="1" t="s">
        <v>53</v>
      </c>
      <c r="C25" s="6"/>
      <c r="D25" s="1">
        <v>161</v>
      </c>
      <c r="E25" s="3">
        <f>D25*E1</f>
        <v>36204.07</v>
      </c>
      <c r="F25" s="3"/>
      <c r="G25" s="3"/>
      <c r="H25" s="3">
        <f>E25*0.03</f>
        <v>1086.1221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133955.05900000001</v>
      </c>
      <c r="F26" s="3">
        <f t="shared" ref="F26:F31" si="5">E26*0.01</f>
        <v>1339.5505900000001</v>
      </c>
      <c r="G26" s="3">
        <f t="shared" si="2"/>
        <v>1339.5505900000001</v>
      </c>
      <c r="H26" s="3">
        <f t="shared" ref="H26:H31" si="6">E26*0.01</f>
        <v>1339.5505900000001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144816.28</v>
      </c>
      <c r="F27" s="3">
        <f t="shared" si="5"/>
        <v>1448.1628000000001</v>
      </c>
      <c r="G27" s="3">
        <f t="shared" si="2"/>
        <v>1448.1628000000001</v>
      </c>
      <c r="H27" s="3">
        <f t="shared" si="6"/>
        <v>1448.1628000000001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144816.28</v>
      </c>
      <c r="F28" s="3">
        <f t="shared" si="5"/>
        <v>1448.1628000000001</v>
      </c>
      <c r="G28" s="3">
        <f t="shared" si="2"/>
        <v>1448.1628000000001</v>
      </c>
      <c r="H28" s="3">
        <f t="shared" si="6"/>
        <v>1448.1628000000001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162918.315</v>
      </c>
      <c r="F29" s="3">
        <f t="shared" si="5"/>
        <v>1629.1831500000001</v>
      </c>
      <c r="G29" s="3">
        <f t="shared" si="2"/>
        <v>1629.1831500000001</v>
      </c>
      <c r="H29" s="3">
        <f t="shared" si="6"/>
        <v>1629.1831500000001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199122.38500000001</v>
      </c>
      <c r="F30" s="3">
        <f t="shared" si="5"/>
        <v>1991.2238500000001</v>
      </c>
      <c r="G30" s="3">
        <f t="shared" si="2"/>
        <v>1991.2238500000001</v>
      </c>
      <c r="H30" s="3">
        <f t="shared" si="6"/>
        <v>1991.2238500000001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235326.45499999999</v>
      </c>
      <c r="F31" s="3">
        <f t="shared" si="5"/>
        <v>2353.2645499999999</v>
      </c>
      <c r="G31" s="3">
        <f>E31*0.01</f>
        <v>2353.2645499999999</v>
      </c>
      <c r="H31" s="3">
        <f t="shared" si="6"/>
        <v>2353.2645499999999</v>
      </c>
      <c r="I31" s="3">
        <v>3500</v>
      </c>
    </row>
  </sheetData>
  <mergeCells count="10">
    <mergeCell ref="I2:I3"/>
    <mergeCell ref="D2:D3"/>
    <mergeCell ref="E2:E3"/>
    <mergeCell ref="F2:F3"/>
    <mergeCell ref="G2:G3"/>
    <mergeCell ref="A1:C1"/>
    <mergeCell ref="A2:A3"/>
    <mergeCell ref="B2:B3"/>
    <mergeCell ref="C2:C3"/>
    <mergeCell ref="H2:H3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6" workbookViewId="0">
      <selection activeCell="E2" sqref="E2:E3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7" t="s">
        <v>59</v>
      </c>
      <c r="B1" s="7"/>
      <c r="C1" s="7"/>
      <c r="D1" s="2" t="s">
        <v>4</v>
      </c>
      <c r="E1" s="5">
        <v>224.87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52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41376.080000000002</v>
      </c>
      <c r="F4" s="3">
        <f>E4*0.03</f>
        <v>1241.2824000000001</v>
      </c>
      <c r="G4" s="3">
        <f>E4*0.01</f>
        <v>413.76080000000002</v>
      </c>
      <c r="H4" s="3">
        <f>E4*0.03</f>
        <v>1241.2824000000001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43624.78</v>
      </c>
      <c r="F5" s="3">
        <f t="shared" ref="F5:F16" si="0">E5*0.03</f>
        <v>1308.7433999999998</v>
      </c>
      <c r="G5" s="3">
        <f t="shared" ref="G5:G31" si="1">E5*0.01</f>
        <v>436.24779999999998</v>
      </c>
      <c r="H5" s="3">
        <f t="shared" ref="H5:H24" si="2">E5*0.03</f>
        <v>1308.7433999999998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45648.61</v>
      </c>
      <c r="F6" s="3">
        <f t="shared" si="0"/>
        <v>1369.4583</v>
      </c>
      <c r="G6" s="3">
        <f t="shared" si="1"/>
        <v>456.48610000000002</v>
      </c>
      <c r="H6" s="3">
        <f t="shared" si="2"/>
        <v>1369.4583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49471.4</v>
      </c>
      <c r="F7" s="3">
        <f t="shared" si="0"/>
        <v>1484.1420000000001</v>
      </c>
      <c r="G7" s="3">
        <f t="shared" si="1"/>
        <v>494.714</v>
      </c>
      <c r="H7" s="3">
        <f t="shared" si="2"/>
        <v>1484.1420000000001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52844.450000000004</v>
      </c>
      <c r="F8" s="3">
        <f t="shared" si="0"/>
        <v>1585.3335000000002</v>
      </c>
      <c r="G8" s="3">
        <f t="shared" si="1"/>
        <v>528.44450000000006</v>
      </c>
      <c r="H8" s="3">
        <f t="shared" si="2"/>
        <v>1585.3335000000002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55318.020000000004</v>
      </c>
      <c r="F9" s="3">
        <f t="shared" si="0"/>
        <v>1659.5406</v>
      </c>
      <c r="G9" s="3">
        <f t="shared" si="1"/>
        <v>553.18020000000001</v>
      </c>
      <c r="H9" s="3">
        <f t="shared" si="2"/>
        <v>1659.5406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58466.200000000004</v>
      </c>
      <c r="F10" s="3">
        <f t="shared" si="0"/>
        <v>1753.9860000000001</v>
      </c>
      <c r="G10" s="3">
        <f t="shared" si="1"/>
        <v>584.66200000000003</v>
      </c>
      <c r="H10" s="3">
        <f t="shared" si="2"/>
        <v>1753.9860000000001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63863.08</v>
      </c>
      <c r="F11" s="3">
        <f t="shared" si="0"/>
        <v>1915.8924</v>
      </c>
      <c r="G11" s="3">
        <f t="shared" si="1"/>
        <v>638.63080000000002</v>
      </c>
      <c r="H11" s="3">
        <f t="shared" si="2"/>
        <v>1915.8924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69484.83</v>
      </c>
      <c r="F12" s="3">
        <f t="shared" si="0"/>
        <v>2084.5448999999999</v>
      </c>
      <c r="G12" s="3">
        <f t="shared" si="1"/>
        <v>694.84829999999999</v>
      </c>
      <c r="H12" s="3">
        <f t="shared" si="2"/>
        <v>2084.5448999999999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83876.509999999995</v>
      </c>
      <c r="F13" s="3">
        <f t="shared" si="0"/>
        <v>2516.2952999999998</v>
      </c>
      <c r="G13" s="3">
        <f t="shared" si="1"/>
        <v>838.76509999999996</v>
      </c>
      <c r="H13" s="3">
        <f t="shared" si="2"/>
        <v>2516.2952999999998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4">
        <v>410</v>
      </c>
      <c r="E14" s="3">
        <f t="shared" si="3"/>
        <v>92196.7</v>
      </c>
      <c r="F14" s="3">
        <f t="shared" si="0"/>
        <v>2765.9009999999998</v>
      </c>
      <c r="G14" s="3">
        <f t="shared" si="1"/>
        <v>921.96699999999998</v>
      </c>
      <c r="H14" s="3">
        <f t="shared" si="2"/>
        <v>2765.9009999999998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124128.24</v>
      </c>
      <c r="F15" s="3">
        <f t="shared" si="0"/>
        <v>3723.8472000000002</v>
      </c>
      <c r="G15" s="3">
        <f t="shared" si="1"/>
        <v>1241.2824000000001</v>
      </c>
      <c r="H15" s="3">
        <f t="shared" si="2"/>
        <v>3723.8472000000002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144816.28</v>
      </c>
      <c r="F16" s="3">
        <f t="shared" si="0"/>
        <v>4344.4884000000002</v>
      </c>
      <c r="G16" s="3">
        <f t="shared" si="1"/>
        <v>1448.1628000000001</v>
      </c>
      <c r="H16" s="3">
        <f t="shared" si="2"/>
        <v>4344.4884000000002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144816.28</v>
      </c>
      <c r="F17" s="3">
        <f>E17*0.025</f>
        <v>3620.4070000000002</v>
      </c>
      <c r="G17" s="3">
        <f t="shared" si="1"/>
        <v>1448.1628000000001</v>
      </c>
      <c r="H17" s="3">
        <f t="shared" si="2"/>
        <v>4344.4884000000002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186192.36000000002</v>
      </c>
      <c r="F18" s="3">
        <f>E18*0.03</f>
        <v>5585.7708000000002</v>
      </c>
      <c r="G18" s="3">
        <f>E18*0.01</f>
        <v>1861.9236000000001</v>
      </c>
      <c r="H18" s="3">
        <f>E18*0.03</f>
        <v>5585.7708000000002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186192.36000000002</v>
      </c>
      <c r="F19" s="3">
        <f>E19*0.03</f>
        <v>5585.7708000000002</v>
      </c>
      <c r="G19" s="3">
        <f t="shared" si="1"/>
        <v>1861.9236000000001</v>
      </c>
      <c r="H19" s="3">
        <f t="shared" si="2"/>
        <v>5585.7708000000002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186192.36000000002</v>
      </c>
      <c r="F20" s="3">
        <f>E20*0.025</f>
        <v>4654.8090000000002</v>
      </c>
      <c r="G20" s="3">
        <f t="shared" si="1"/>
        <v>1861.9236000000001</v>
      </c>
      <c r="H20" s="3">
        <f t="shared" si="2"/>
        <v>5585.7708000000002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186192.36000000002</v>
      </c>
      <c r="F21" s="3">
        <f>E21*0.025</f>
        <v>4654.8090000000002</v>
      </c>
      <c r="G21" s="3">
        <f t="shared" si="1"/>
        <v>1861.9236000000001</v>
      </c>
      <c r="H21" s="3">
        <f t="shared" si="2"/>
        <v>5585.7708000000002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186192.36000000002</v>
      </c>
      <c r="F22" s="3">
        <f>E22*0.025</f>
        <v>4654.8090000000002</v>
      </c>
      <c r="G22" s="3">
        <f t="shared" si="1"/>
        <v>1861.9236000000001</v>
      </c>
      <c r="H22" s="3">
        <f t="shared" si="2"/>
        <v>5585.7708000000002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186192.36000000002</v>
      </c>
      <c r="F23" s="3">
        <f>E23*0.025</f>
        <v>4654.8090000000002</v>
      </c>
      <c r="G23" s="3">
        <f t="shared" si="1"/>
        <v>1861.9236000000001</v>
      </c>
      <c r="H23" s="3">
        <f t="shared" si="2"/>
        <v>5585.7708000000002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248256.48</v>
      </c>
      <c r="F24" s="3">
        <f>E24*0.025</f>
        <v>6206.4120000000003</v>
      </c>
      <c r="G24" s="3">
        <f t="shared" si="1"/>
        <v>2482.5648000000001</v>
      </c>
      <c r="H24" s="3">
        <f t="shared" si="2"/>
        <v>7447.6944000000003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4">
        <v>184</v>
      </c>
      <c r="E25" s="3">
        <f>D25*E1</f>
        <v>41376.080000000002</v>
      </c>
      <c r="F25" s="3"/>
      <c r="G25" s="3"/>
      <c r="H25" s="3">
        <f>E25*0.03</f>
        <v>1241.2824000000001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153091.49600000001</v>
      </c>
      <c r="F26" s="3">
        <f t="shared" ref="F26:F31" si="5">E26*0.01</f>
        <v>1530.9149600000001</v>
      </c>
      <c r="G26" s="3">
        <f t="shared" si="1"/>
        <v>1530.9149600000001</v>
      </c>
      <c r="H26" s="3">
        <f t="shared" ref="H26:H31" si="6">E26*0.01</f>
        <v>1530.9149600000001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165504.32000000001</v>
      </c>
      <c r="F27" s="3">
        <f t="shared" si="5"/>
        <v>1655.0432000000001</v>
      </c>
      <c r="G27" s="3">
        <f t="shared" si="1"/>
        <v>1655.0432000000001</v>
      </c>
      <c r="H27" s="3">
        <f t="shared" si="6"/>
        <v>1655.0432000000001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165504.32000000001</v>
      </c>
      <c r="F28" s="3">
        <f t="shared" si="5"/>
        <v>1655.0432000000001</v>
      </c>
      <c r="G28" s="3">
        <f t="shared" si="1"/>
        <v>1655.0432000000001</v>
      </c>
      <c r="H28" s="3">
        <f t="shared" si="6"/>
        <v>1655.0432000000001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186192.36000000002</v>
      </c>
      <c r="F29" s="3">
        <f t="shared" si="5"/>
        <v>1861.9236000000001</v>
      </c>
      <c r="G29" s="3">
        <f t="shared" si="1"/>
        <v>1861.9236000000001</v>
      </c>
      <c r="H29" s="3">
        <f t="shared" si="6"/>
        <v>1861.9236000000001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227568.44</v>
      </c>
      <c r="F30" s="3">
        <f t="shared" si="5"/>
        <v>2275.6844000000001</v>
      </c>
      <c r="G30" s="3">
        <f t="shared" si="1"/>
        <v>2275.6844000000001</v>
      </c>
      <c r="H30" s="3">
        <f t="shared" si="6"/>
        <v>2275.6844000000001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268944.52</v>
      </c>
      <c r="F31" s="3">
        <f t="shared" si="5"/>
        <v>2689.4452000000001</v>
      </c>
      <c r="G31" s="3">
        <f t="shared" si="1"/>
        <v>2689.4452000000001</v>
      </c>
      <c r="H31" s="3">
        <f t="shared" si="6"/>
        <v>2689.4452000000001</v>
      </c>
      <c r="I31" s="3">
        <v>3500</v>
      </c>
    </row>
  </sheetData>
  <mergeCells count="10">
    <mergeCell ref="I2:I3"/>
    <mergeCell ref="D2:D3"/>
    <mergeCell ref="E2:E3"/>
    <mergeCell ref="F2:F3"/>
    <mergeCell ref="G2:G3"/>
    <mergeCell ref="A1:C1"/>
    <mergeCell ref="A2:A3"/>
    <mergeCell ref="B2:B3"/>
    <mergeCell ref="C2:C3"/>
    <mergeCell ref="H2:H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2021-10-04T10:56:54Z</cp:lastPrinted>
  <dcterms:created xsi:type="dcterms:W3CDTF">2016-11-24T12:59:00Z</dcterms:created>
  <dcterms:modified xsi:type="dcterms:W3CDTF">2022-09-28T14:02:10Z</dcterms:modified>
</cp:coreProperties>
</file>