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Documentos compartidos\Tabla de basicos\2024\Enero\"/>
    </mc:Choice>
  </mc:AlternateContent>
  <bookViews>
    <workbookView xWindow="0" yWindow="0" windowWidth="24000" windowHeight="9630"/>
  </bookViews>
  <sheets>
    <sheet name="6 Horas" sheetId="1" r:id="rId1"/>
    <sheet name="7 Horas" sheetId="2" r:id="rId2"/>
    <sheet name="8 Horas" sheetId="3" r:id="rId3"/>
  </sheets>
  <calcPr calcId="162913"/>
</workbook>
</file>

<file path=xl/calcChain.xml><?xml version="1.0" encoding="utf-8"?>
<calcChain xmlns="http://schemas.openxmlformats.org/spreadsheetml/2006/main">
  <c r="E25" i="3" l="1"/>
  <c r="H25" i="3" s="1"/>
  <c r="E14" i="3"/>
  <c r="G14" i="3" s="1"/>
  <c r="E13" i="3"/>
  <c r="G13" i="3" s="1"/>
  <c r="E12" i="3"/>
  <c r="G12" i="3" s="1"/>
  <c r="E11" i="3"/>
  <c r="G11" i="3" s="1"/>
  <c r="E10" i="3"/>
  <c r="G10" i="3" s="1"/>
  <c r="E9" i="3"/>
  <c r="G9" i="3" s="1"/>
  <c r="E8" i="3"/>
  <c r="G8" i="3" s="1"/>
  <c r="E7" i="3"/>
  <c r="G7" i="3" s="1"/>
  <c r="E6" i="3"/>
  <c r="G6" i="3" s="1"/>
  <c r="E5" i="3"/>
  <c r="G5" i="3" s="1"/>
  <c r="E4" i="3"/>
  <c r="E31" i="3" s="1"/>
  <c r="E25" i="2"/>
  <c r="H25" i="2" s="1"/>
  <c r="E14" i="2"/>
  <c r="G14" i="2" s="1"/>
  <c r="E13" i="2"/>
  <c r="G13" i="2" s="1"/>
  <c r="E12" i="2"/>
  <c r="G12" i="2" s="1"/>
  <c r="E11" i="2"/>
  <c r="G11" i="2" s="1"/>
  <c r="E10" i="2"/>
  <c r="G10" i="2" s="1"/>
  <c r="E9" i="2"/>
  <c r="G9" i="2" s="1"/>
  <c r="E8" i="2"/>
  <c r="G8" i="2" s="1"/>
  <c r="E7" i="2"/>
  <c r="G7" i="2" s="1"/>
  <c r="E6" i="2"/>
  <c r="G6" i="2" s="1"/>
  <c r="E5" i="2"/>
  <c r="G5" i="2" s="1"/>
  <c r="E4" i="2"/>
  <c r="G4" i="2" s="1"/>
  <c r="E26" i="1"/>
  <c r="H26" i="1" s="1"/>
  <c r="E14" i="1"/>
  <c r="H14" i="1" s="1"/>
  <c r="E13" i="1"/>
  <c r="H13" i="1" s="1"/>
  <c r="E12" i="1"/>
  <c r="H12" i="1" s="1"/>
  <c r="E11" i="1"/>
  <c r="H11" i="1" s="1"/>
  <c r="E10" i="1"/>
  <c r="H10" i="1" s="1"/>
  <c r="E9" i="1"/>
  <c r="H9" i="1" s="1"/>
  <c r="E8" i="1"/>
  <c r="H8" i="1" s="1"/>
  <c r="E7" i="1"/>
  <c r="H7" i="1" s="1"/>
  <c r="E6" i="1"/>
  <c r="C41" i="1" s="1"/>
  <c r="E5" i="1"/>
  <c r="H5" i="1" s="1"/>
  <c r="E4" i="1"/>
  <c r="H4" i="1" s="1"/>
  <c r="E29" i="1" l="1"/>
  <c r="H29" i="1" s="1"/>
  <c r="E28" i="1"/>
  <c r="H28" i="1" s="1"/>
  <c r="E36" i="1"/>
  <c r="H36" i="1" s="1"/>
  <c r="H31" i="3"/>
  <c r="F31" i="3"/>
  <c r="G31" i="3"/>
  <c r="G4" i="1"/>
  <c r="G5" i="1"/>
  <c r="G6" i="1"/>
  <c r="G7" i="1"/>
  <c r="G8" i="1"/>
  <c r="G9" i="1"/>
  <c r="G10" i="1"/>
  <c r="G11" i="1"/>
  <c r="G12" i="1"/>
  <c r="G13" i="1"/>
  <c r="G14" i="1"/>
  <c r="E15" i="1"/>
  <c r="E16" i="1"/>
  <c r="E17" i="1"/>
  <c r="E18" i="1"/>
  <c r="E19" i="1"/>
  <c r="E20" i="1"/>
  <c r="E21" i="1"/>
  <c r="E22" i="1"/>
  <c r="E23" i="1"/>
  <c r="E24" i="1"/>
  <c r="E30" i="1"/>
  <c r="E31" i="1"/>
  <c r="E32" i="1"/>
  <c r="E33" i="1"/>
  <c r="E34" i="1"/>
  <c r="E35" i="1"/>
  <c r="F4" i="1"/>
  <c r="F5" i="1"/>
  <c r="F6" i="1"/>
  <c r="H6" i="1"/>
  <c r="F7" i="1"/>
  <c r="F8" i="1"/>
  <c r="F9" i="1"/>
  <c r="F10" i="1"/>
  <c r="F11" i="1"/>
  <c r="F12" i="1"/>
  <c r="F13" i="1"/>
  <c r="F14" i="1"/>
  <c r="E31" i="2"/>
  <c r="E30" i="2"/>
  <c r="E29" i="2"/>
  <c r="E28" i="2"/>
  <c r="E27" i="2"/>
  <c r="E26" i="2"/>
  <c r="E16" i="2"/>
  <c r="E15" i="2"/>
  <c r="E24" i="2"/>
  <c r="E23" i="2"/>
  <c r="E22" i="2"/>
  <c r="E21" i="2"/>
  <c r="E20" i="2"/>
  <c r="E19" i="2"/>
  <c r="E18" i="2"/>
  <c r="E17" i="2"/>
  <c r="H4" i="2"/>
  <c r="F4" i="2"/>
  <c r="H5" i="2"/>
  <c r="F5" i="2"/>
  <c r="H6" i="2"/>
  <c r="F6" i="2"/>
  <c r="H7" i="2"/>
  <c r="F7" i="2"/>
  <c r="H8" i="2"/>
  <c r="F8" i="2"/>
  <c r="H9" i="2"/>
  <c r="F9" i="2"/>
  <c r="H10" i="2"/>
  <c r="F10" i="2"/>
  <c r="H11" i="2"/>
  <c r="F11" i="2"/>
  <c r="H12" i="2"/>
  <c r="F12" i="2"/>
  <c r="H13" i="2"/>
  <c r="F13" i="2"/>
  <c r="H14" i="2"/>
  <c r="F14" i="2"/>
  <c r="G4" i="3"/>
  <c r="E26" i="3"/>
  <c r="E27" i="3"/>
  <c r="E28" i="3"/>
  <c r="E29" i="3"/>
  <c r="E30" i="3"/>
  <c r="H4" i="3"/>
  <c r="F4" i="3"/>
  <c r="H5" i="3"/>
  <c r="F5" i="3"/>
  <c r="H6" i="3"/>
  <c r="F6" i="3"/>
  <c r="H7" i="3"/>
  <c r="F7" i="3"/>
  <c r="H8" i="3"/>
  <c r="F8" i="3"/>
  <c r="H9" i="3"/>
  <c r="F9" i="3"/>
  <c r="H10" i="3"/>
  <c r="F10" i="3"/>
  <c r="H11" i="3"/>
  <c r="F11" i="3"/>
  <c r="H12" i="3"/>
  <c r="F12" i="3"/>
  <c r="H13" i="3"/>
  <c r="F13" i="3"/>
  <c r="H14" i="3"/>
  <c r="F14" i="3"/>
  <c r="E15" i="3"/>
  <c r="E16" i="3"/>
  <c r="E17" i="3"/>
  <c r="E18" i="3"/>
  <c r="E19" i="3"/>
  <c r="E20" i="3"/>
  <c r="E21" i="3"/>
  <c r="E22" i="3"/>
  <c r="E23" i="3"/>
  <c r="E24" i="3"/>
  <c r="G29" i="1" l="1"/>
  <c r="G36" i="1"/>
  <c r="F29" i="1"/>
  <c r="F28" i="1"/>
  <c r="F36" i="1"/>
  <c r="G28" i="1"/>
  <c r="C40" i="1"/>
  <c r="H24" i="3"/>
  <c r="F24" i="3"/>
  <c r="G24" i="3"/>
  <c r="H20" i="3"/>
  <c r="F20" i="3"/>
  <c r="G20" i="3"/>
  <c r="H18" i="3"/>
  <c r="F18" i="3"/>
  <c r="G18" i="3"/>
  <c r="H16" i="3"/>
  <c r="F16" i="3"/>
  <c r="G16" i="3"/>
  <c r="H30" i="3"/>
  <c r="F30" i="3"/>
  <c r="G30" i="3"/>
  <c r="H28" i="3"/>
  <c r="F28" i="3"/>
  <c r="G28" i="3"/>
  <c r="H26" i="3"/>
  <c r="F26" i="3"/>
  <c r="G26" i="3"/>
  <c r="H17" i="2"/>
  <c r="F17" i="2"/>
  <c r="G17" i="2"/>
  <c r="H19" i="2"/>
  <c r="F19" i="2"/>
  <c r="G19" i="2"/>
  <c r="H21" i="2"/>
  <c r="F21" i="2"/>
  <c r="G21" i="2"/>
  <c r="H23" i="2"/>
  <c r="F23" i="2"/>
  <c r="G23" i="2"/>
  <c r="G15" i="2"/>
  <c r="H15" i="2"/>
  <c r="F15" i="2"/>
  <c r="H26" i="2"/>
  <c r="F26" i="2"/>
  <c r="G26" i="2"/>
  <c r="H28" i="2"/>
  <c r="F28" i="2"/>
  <c r="G28" i="2"/>
  <c r="H30" i="2"/>
  <c r="F30" i="2"/>
  <c r="G30" i="2"/>
  <c r="H34" i="1"/>
  <c r="F34" i="1"/>
  <c r="G34" i="1"/>
  <c r="H32" i="1"/>
  <c r="F32" i="1"/>
  <c r="G32" i="1"/>
  <c r="H30" i="1"/>
  <c r="F30" i="1"/>
  <c r="G30" i="1"/>
  <c r="H23" i="1"/>
  <c r="F23" i="1"/>
  <c r="G23" i="1"/>
  <c r="H21" i="1"/>
  <c r="F21" i="1"/>
  <c r="G21" i="1"/>
  <c r="H19" i="1"/>
  <c r="F19" i="1"/>
  <c r="G19" i="1"/>
  <c r="H17" i="1"/>
  <c r="F17" i="1"/>
  <c r="G17" i="1"/>
  <c r="H15" i="1"/>
  <c r="F15" i="1"/>
  <c r="G15" i="1"/>
  <c r="H22" i="3"/>
  <c r="F22" i="3"/>
  <c r="G22" i="3"/>
  <c r="H23" i="3"/>
  <c r="F23" i="3"/>
  <c r="G23" i="3"/>
  <c r="H21" i="3"/>
  <c r="F21" i="3"/>
  <c r="G21" i="3"/>
  <c r="H19" i="3"/>
  <c r="F19" i="3"/>
  <c r="G19" i="3"/>
  <c r="H17" i="3"/>
  <c r="F17" i="3"/>
  <c r="G17" i="3"/>
  <c r="H15" i="3"/>
  <c r="F15" i="3"/>
  <c r="G15" i="3"/>
  <c r="H29" i="3"/>
  <c r="F29" i="3"/>
  <c r="G29" i="3"/>
  <c r="H27" i="3"/>
  <c r="F27" i="3"/>
  <c r="G27" i="3"/>
  <c r="H18" i="2"/>
  <c r="F18" i="2"/>
  <c r="G18" i="2"/>
  <c r="H20" i="2"/>
  <c r="F20" i="2"/>
  <c r="G20" i="2"/>
  <c r="H22" i="2"/>
  <c r="F22" i="2"/>
  <c r="G22" i="2"/>
  <c r="H24" i="2"/>
  <c r="F24" i="2"/>
  <c r="G24" i="2"/>
  <c r="H16" i="2"/>
  <c r="G16" i="2"/>
  <c r="F16" i="2"/>
  <c r="H27" i="2"/>
  <c r="F27" i="2"/>
  <c r="G27" i="2"/>
  <c r="H29" i="2"/>
  <c r="F29" i="2"/>
  <c r="G29" i="2"/>
  <c r="H31" i="2"/>
  <c r="F31" i="2"/>
  <c r="G31" i="2"/>
  <c r="H35" i="1"/>
  <c r="F35" i="1"/>
  <c r="G35" i="1"/>
  <c r="H33" i="1"/>
  <c r="F33" i="1"/>
  <c r="G33" i="1"/>
  <c r="H31" i="1"/>
  <c r="F31" i="1"/>
  <c r="G31" i="1"/>
  <c r="H24" i="1"/>
  <c r="F24" i="1"/>
  <c r="G24" i="1"/>
  <c r="H22" i="1"/>
  <c r="F22" i="1"/>
  <c r="G22" i="1"/>
  <c r="H20" i="1"/>
  <c r="F20" i="1"/>
  <c r="G20" i="1"/>
  <c r="H18" i="1"/>
  <c r="F18" i="1"/>
  <c r="G18" i="1"/>
  <c r="H16" i="1"/>
  <c r="F16" i="1"/>
  <c r="G16" i="1"/>
</calcChain>
</file>

<file path=xl/sharedStrings.xml><?xml version="1.0" encoding="utf-8"?>
<sst xmlns="http://schemas.openxmlformats.org/spreadsheetml/2006/main" count="175" uniqueCount="53">
  <si>
    <t>Valor Modulo</t>
  </si>
  <si>
    <t>Categoria</t>
  </si>
  <si>
    <t>Nombre</t>
  </si>
  <si>
    <t>Observaciones</t>
  </si>
  <si>
    <t>Modulos</t>
  </si>
  <si>
    <t>Basico</t>
  </si>
  <si>
    <t>Ant al 31/12/95</t>
  </si>
  <si>
    <t>Ant 01/01/96 al 31/12/05</t>
  </si>
  <si>
    <t>Ant desde 01/01/06</t>
  </si>
  <si>
    <t>Bon Prev.</t>
  </si>
  <si>
    <t>Categoria 1</t>
  </si>
  <si>
    <t>Categoria 4</t>
  </si>
  <si>
    <t>Categoria 6</t>
  </si>
  <si>
    <t xml:space="preserve">Categoria 8 </t>
  </si>
  <si>
    <t>Categoria 10</t>
  </si>
  <si>
    <t>Categoria 11</t>
  </si>
  <si>
    <t>Categoria 12</t>
  </si>
  <si>
    <t>Categoria 13</t>
  </si>
  <si>
    <t>Jefe de Division</t>
  </si>
  <si>
    <t>Jefe de Departamento</t>
  </si>
  <si>
    <t>Jefe de Departamento Cat 16/ Arquitectos</t>
  </si>
  <si>
    <t>Sub Jefe de Compras</t>
  </si>
  <si>
    <t>Sobre Cat 1 (6 Horas)</t>
  </si>
  <si>
    <t>Sub Tesorero</t>
  </si>
  <si>
    <t>Jefe Centro de Computos</t>
  </si>
  <si>
    <t>Jefe de Departamento Personal</t>
  </si>
  <si>
    <t xml:space="preserve">Jefe de Compras </t>
  </si>
  <si>
    <t>Porcurador</t>
  </si>
  <si>
    <t>Tesorero</t>
  </si>
  <si>
    <t>Juez de Faltas</t>
  </si>
  <si>
    <t>Sub Contador</t>
  </si>
  <si>
    <t>Contador</t>
  </si>
  <si>
    <t>Destajastas</t>
  </si>
  <si>
    <t>Jornalizados 6 Horas</t>
  </si>
  <si>
    <t>Contratados</t>
  </si>
  <si>
    <t>Concejales</t>
  </si>
  <si>
    <t>Sobre Cat 1 (8 Horas)</t>
  </si>
  <si>
    <t>Secretario Concejo</t>
  </si>
  <si>
    <t>Coordinador</t>
  </si>
  <si>
    <t>Veterinario</t>
  </si>
  <si>
    <t>Sub Director</t>
  </si>
  <si>
    <t>Director</t>
  </si>
  <si>
    <t>Sub Secretario</t>
  </si>
  <si>
    <t>Secretario</t>
  </si>
  <si>
    <t>Intendente</t>
  </si>
  <si>
    <t>Gastos de Representacion</t>
  </si>
  <si>
    <t>Valor Basico para Bonificacion</t>
  </si>
  <si>
    <t>Sobre Cat 1 (7 Horas)</t>
  </si>
  <si>
    <t>Jornalizados 7 Horas</t>
  </si>
  <si>
    <t>Jornalizados 8 Horas</t>
  </si>
  <si>
    <t>Tabla de basicos al 01/01/2024      8 HORAS</t>
  </si>
  <si>
    <t>Tabla de basicos al 01/01/2024      7 HORAS</t>
  </si>
  <si>
    <t>Tabla de basicos al 01/01/2024      6 HORAS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</si>
</sst>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 &quot;$&quot;\ * #,##0.00_ ;_ &quot;$&quot;\ * \-#,##0.00_ ;_ &quot;$&quot;\ * &quot;-&quot;??_ ;_ @_ "/>
  </numFmts>
  <fonts count="4" x14ac:knownFonts="1">
    <font>
      <sz val="10"/>
      <color rgb="FF000000"/>
      <name val="Calibri"/>
      <scheme val="minor"/>
    </font>
    <font>
      <b/>
      <sz val="10"/>
      <name val="Arial"/>
    </font>
    <font>
      <sz val="10"/>
      <name val="Calibri"/>
    </font>
    <font>
      <sz val="10"/>
      <name val="Arial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0">
    <xf numFmtId="0" fontId="0" fillId="0" borderId="0" xfId="0" applyFont="1" applyAlignment="1"/>
    <xf numFmtId="0" fontId="3" fillId="0" borderId="4" xfId="0" applyFont="1" applyBorder="1"/>
    <xf numFmtId="164" fontId="3" fillId="0" borderId="4" xfId="0" applyNumberFormat="1" applyFont="1" applyBorder="1"/>
    <xf numFmtId="0" fontId="3" fillId="0" borderId="0" xfId="0" applyFont="1"/>
    <xf numFmtId="164" fontId="3" fillId="0" borderId="0" xfId="0" applyNumberFormat="1" applyFont="1"/>
    <xf numFmtId="0" fontId="1" fillId="0" borderId="1" xfId="0" applyFont="1" applyBorder="1" applyAlignment="1"/>
    <xf numFmtId="0" fontId="2" fillId="0" borderId="2" xfId="0" applyFont="1" applyBorder="1"/>
    <xf numFmtId="0" fontId="2" fillId="0" borderId="3" xfId="0" applyFont="1" applyBorder="1"/>
    <xf numFmtId="0" fontId="3" fillId="0" borderId="5" xfId="0" applyFont="1" applyBorder="1" applyAlignment="1">
      <alignment horizontal="center" vertical="center" wrapText="1"/>
    </xf>
    <xf numFmtId="0" fontId="2" fillId="0" borderId="6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0"/>
  <sheetViews>
    <sheetView tabSelected="1" workbookViewId="0">
      <selection activeCell="C41" sqref="C41"/>
    </sheetView>
  </sheetViews>
  <sheetFormatPr baseColWidth="10" defaultColWidth="14.42578125" defaultRowHeight="15" customHeight="1" x14ac:dyDescent="0.2"/>
  <cols>
    <col min="1" max="1" width="6.42578125" customWidth="1"/>
    <col min="2" max="2" width="33.5703125" customWidth="1"/>
    <col min="3" max="3" width="18.7109375" customWidth="1"/>
    <col min="4" max="4" width="11.85546875" customWidth="1"/>
    <col min="5" max="5" width="15.85546875" customWidth="1"/>
    <col min="6" max="6" width="15" customWidth="1"/>
    <col min="7" max="7" width="16.7109375" customWidth="1"/>
    <col min="8" max="8" width="13" customWidth="1"/>
    <col min="9" max="9" width="10.7109375" customWidth="1"/>
  </cols>
  <sheetData>
    <row r="1" spans="1:9" ht="12.75" customHeight="1" x14ac:dyDescent="0.2">
      <c r="A1" s="5" t="s">
        <v>52</v>
      </c>
      <c r="B1" s="6"/>
      <c r="C1" s="7"/>
      <c r="D1" s="1" t="s">
        <v>0</v>
      </c>
      <c r="E1" s="2">
        <v>707.51</v>
      </c>
      <c r="F1" s="1"/>
      <c r="G1" s="1"/>
      <c r="H1" s="1"/>
      <c r="I1" s="1"/>
    </row>
    <row r="2" spans="1:9" ht="12.75" customHeight="1" x14ac:dyDescent="0.2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</row>
    <row r="3" spans="1:9" ht="12.75" customHeight="1" x14ac:dyDescent="0.2">
      <c r="A3" s="9"/>
      <c r="B3" s="9"/>
      <c r="C3" s="9"/>
      <c r="D3" s="9"/>
      <c r="E3" s="9"/>
      <c r="F3" s="9"/>
      <c r="G3" s="9"/>
      <c r="H3" s="9"/>
      <c r="I3" s="9"/>
    </row>
    <row r="4" spans="1:9" ht="12.75" customHeight="1" x14ac:dyDescent="0.2">
      <c r="A4" s="1">
        <v>1</v>
      </c>
      <c r="B4" s="1" t="s">
        <v>10</v>
      </c>
      <c r="C4" s="1"/>
      <c r="D4" s="1">
        <v>138</v>
      </c>
      <c r="E4" s="2">
        <f t="shared" ref="E4:E14" si="0">D4*$E$1</f>
        <v>97636.38</v>
      </c>
      <c r="F4" s="2">
        <f t="shared" ref="F4:F15" si="1">E4*0.03</f>
        <v>2929.0914000000002</v>
      </c>
      <c r="G4" s="2">
        <f t="shared" ref="G4:G24" si="2">E4*0.01</f>
        <v>976.36380000000008</v>
      </c>
      <c r="H4" s="2">
        <f t="shared" ref="H4:H24" si="3">E4*0.03</f>
        <v>2929.0914000000002</v>
      </c>
      <c r="I4" s="2">
        <v>0</v>
      </c>
    </row>
    <row r="5" spans="1:9" ht="12.75" customHeight="1" x14ac:dyDescent="0.2">
      <c r="A5" s="1">
        <v>4</v>
      </c>
      <c r="B5" s="1" t="s">
        <v>11</v>
      </c>
      <c r="C5" s="1"/>
      <c r="D5" s="1">
        <v>145</v>
      </c>
      <c r="E5" s="2">
        <f t="shared" si="0"/>
        <v>102588.95</v>
      </c>
      <c r="F5" s="2">
        <f t="shared" si="1"/>
        <v>3077.6684999999998</v>
      </c>
      <c r="G5" s="2">
        <f t="shared" si="2"/>
        <v>1025.8895</v>
      </c>
      <c r="H5" s="2">
        <f t="shared" si="3"/>
        <v>3077.6684999999998</v>
      </c>
      <c r="I5" s="2">
        <v>0</v>
      </c>
    </row>
    <row r="6" spans="1:9" ht="12.75" customHeight="1" x14ac:dyDescent="0.2">
      <c r="A6" s="1">
        <v>6</v>
      </c>
      <c r="B6" s="1" t="s">
        <v>12</v>
      </c>
      <c r="C6" s="1"/>
      <c r="D6" s="1">
        <v>152</v>
      </c>
      <c r="E6" s="2">
        <f t="shared" si="0"/>
        <v>107541.52</v>
      </c>
      <c r="F6" s="2">
        <f t="shared" si="1"/>
        <v>3226.2456000000002</v>
      </c>
      <c r="G6" s="2">
        <f t="shared" si="2"/>
        <v>1075.4152000000001</v>
      </c>
      <c r="H6" s="2">
        <f t="shared" si="3"/>
        <v>3226.2456000000002</v>
      </c>
      <c r="I6" s="2">
        <v>0</v>
      </c>
    </row>
    <row r="7" spans="1:9" ht="12.75" customHeight="1" x14ac:dyDescent="0.2">
      <c r="A7" s="1">
        <v>8</v>
      </c>
      <c r="B7" s="1" t="s">
        <v>13</v>
      </c>
      <c r="C7" s="1"/>
      <c r="D7" s="1">
        <v>165</v>
      </c>
      <c r="E7" s="2">
        <f t="shared" si="0"/>
        <v>116739.15</v>
      </c>
      <c r="F7" s="2">
        <f t="shared" si="1"/>
        <v>3502.1744999999996</v>
      </c>
      <c r="G7" s="2">
        <f t="shared" si="2"/>
        <v>1167.3915</v>
      </c>
      <c r="H7" s="2">
        <f t="shared" si="3"/>
        <v>3502.1744999999996</v>
      </c>
      <c r="I7" s="2">
        <v>0</v>
      </c>
    </row>
    <row r="8" spans="1:9" ht="12.75" customHeight="1" x14ac:dyDescent="0.2">
      <c r="A8" s="1">
        <v>10</v>
      </c>
      <c r="B8" s="1" t="s">
        <v>14</v>
      </c>
      <c r="C8" s="1"/>
      <c r="D8" s="1">
        <v>177</v>
      </c>
      <c r="E8" s="2">
        <f t="shared" si="0"/>
        <v>125229.27</v>
      </c>
      <c r="F8" s="2">
        <f t="shared" si="1"/>
        <v>3756.8780999999999</v>
      </c>
      <c r="G8" s="2">
        <f t="shared" si="2"/>
        <v>1252.2927</v>
      </c>
      <c r="H8" s="2">
        <f t="shared" si="3"/>
        <v>3756.8780999999999</v>
      </c>
      <c r="I8" s="2">
        <v>0</v>
      </c>
    </row>
    <row r="9" spans="1:9" ht="12.75" customHeight="1" x14ac:dyDescent="0.2">
      <c r="A9" s="1">
        <v>11</v>
      </c>
      <c r="B9" s="1" t="s">
        <v>15</v>
      </c>
      <c r="C9" s="1"/>
      <c r="D9" s="1">
        <v>185</v>
      </c>
      <c r="E9" s="2">
        <f t="shared" si="0"/>
        <v>130889.34999999999</v>
      </c>
      <c r="F9" s="2">
        <f t="shared" si="1"/>
        <v>3926.6804999999995</v>
      </c>
      <c r="G9" s="2">
        <f t="shared" si="2"/>
        <v>1308.8934999999999</v>
      </c>
      <c r="H9" s="2">
        <f t="shared" si="3"/>
        <v>3926.6804999999995</v>
      </c>
      <c r="I9" s="2">
        <v>0</v>
      </c>
    </row>
    <row r="10" spans="1:9" ht="12.75" customHeight="1" x14ac:dyDescent="0.2">
      <c r="A10" s="1">
        <v>12</v>
      </c>
      <c r="B10" s="1" t="s">
        <v>16</v>
      </c>
      <c r="C10" s="1"/>
      <c r="D10" s="1">
        <v>195</v>
      </c>
      <c r="E10" s="2">
        <f t="shared" si="0"/>
        <v>137964.45000000001</v>
      </c>
      <c r="F10" s="2">
        <f t="shared" si="1"/>
        <v>4138.9335000000001</v>
      </c>
      <c r="G10" s="2">
        <f t="shared" si="2"/>
        <v>1379.6445000000001</v>
      </c>
      <c r="H10" s="2">
        <f t="shared" si="3"/>
        <v>4138.9335000000001</v>
      </c>
      <c r="I10" s="2">
        <v>0</v>
      </c>
    </row>
    <row r="11" spans="1:9" ht="12.75" customHeight="1" x14ac:dyDescent="0.2">
      <c r="A11" s="1">
        <v>13</v>
      </c>
      <c r="B11" s="1" t="s">
        <v>17</v>
      </c>
      <c r="C11" s="1"/>
      <c r="D11" s="1">
        <v>212</v>
      </c>
      <c r="E11" s="2">
        <f t="shared" si="0"/>
        <v>149992.12</v>
      </c>
      <c r="F11" s="2">
        <f t="shared" si="1"/>
        <v>4499.7635999999993</v>
      </c>
      <c r="G11" s="2">
        <f t="shared" si="2"/>
        <v>1499.9212</v>
      </c>
      <c r="H11" s="2">
        <f t="shared" si="3"/>
        <v>4499.7635999999993</v>
      </c>
      <c r="I11" s="2">
        <v>0</v>
      </c>
    </row>
    <row r="12" spans="1:9" ht="12.75" customHeight="1" x14ac:dyDescent="0.2">
      <c r="A12" s="1">
        <v>14</v>
      </c>
      <c r="B12" s="1" t="s">
        <v>18</v>
      </c>
      <c r="C12" s="1"/>
      <c r="D12" s="1">
        <v>233</v>
      </c>
      <c r="E12" s="2">
        <f t="shared" si="0"/>
        <v>164849.82999999999</v>
      </c>
      <c r="F12" s="2">
        <f t="shared" si="1"/>
        <v>4945.4948999999997</v>
      </c>
      <c r="G12" s="2">
        <f t="shared" si="2"/>
        <v>1648.4983</v>
      </c>
      <c r="H12" s="2">
        <f t="shared" si="3"/>
        <v>4945.4948999999997</v>
      </c>
      <c r="I12" s="2">
        <v>0</v>
      </c>
    </row>
    <row r="13" spans="1:9" ht="12.75" customHeight="1" x14ac:dyDescent="0.2">
      <c r="A13" s="1">
        <v>15</v>
      </c>
      <c r="B13" s="1" t="s">
        <v>19</v>
      </c>
      <c r="C13" s="1"/>
      <c r="D13" s="1">
        <v>279</v>
      </c>
      <c r="E13" s="2">
        <f t="shared" si="0"/>
        <v>197395.29</v>
      </c>
      <c r="F13" s="2">
        <f t="shared" si="1"/>
        <v>5921.8586999999998</v>
      </c>
      <c r="G13" s="2">
        <f t="shared" si="2"/>
        <v>1973.9529000000002</v>
      </c>
      <c r="H13" s="2">
        <f t="shared" si="3"/>
        <v>5921.8586999999998</v>
      </c>
      <c r="I13" s="2">
        <v>0</v>
      </c>
    </row>
    <row r="14" spans="1:9" ht="12.75" customHeight="1" x14ac:dyDescent="0.2">
      <c r="A14" s="1">
        <v>16</v>
      </c>
      <c r="B14" s="1" t="s">
        <v>20</v>
      </c>
      <c r="C14" s="1"/>
      <c r="D14" s="1">
        <v>312</v>
      </c>
      <c r="E14" s="2">
        <f t="shared" si="0"/>
        <v>220743.12</v>
      </c>
      <c r="F14" s="2">
        <f t="shared" si="1"/>
        <v>6622.2936</v>
      </c>
      <c r="G14" s="2">
        <f t="shared" si="2"/>
        <v>2207.4312</v>
      </c>
      <c r="H14" s="2">
        <f t="shared" si="3"/>
        <v>6622.2936</v>
      </c>
      <c r="I14" s="2">
        <v>0</v>
      </c>
    </row>
    <row r="15" spans="1:9" ht="12.75" customHeight="1" x14ac:dyDescent="0.2">
      <c r="A15" s="1">
        <v>20</v>
      </c>
      <c r="B15" s="1" t="s">
        <v>21</v>
      </c>
      <c r="C15" s="1" t="s">
        <v>22</v>
      </c>
      <c r="D15" s="1">
        <v>3</v>
      </c>
      <c r="E15" s="2">
        <f t="shared" ref="E15:E24" si="4">D15*$E$4</f>
        <v>292909.14</v>
      </c>
      <c r="F15" s="2">
        <f t="shared" si="1"/>
        <v>8787.2741999999998</v>
      </c>
      <c r="G15" s="2">
        <f t="shared" si="2"/>
        <v>2929.0914000000002</v>
      </c>
      <c r="H15" s="2">
        <f t="shared" si="3"/>
        <v>8787.2741999999998</v>
      </c>
      <c r="I15" s="2">
        <v>0</v>
      </c>
    </row>
    <row r="16" spans="1:9" ht="12.75" customHeight="1" x14ac:dyDescent="0.2">
      <c r="A16" s="1">
        <v>23</v>
      </c>
      <c r="B16" s="1" t="s">
        <v>23</v>
      </c>
      <c r="C16" s="1" t="s">
        <v>22</v>
      </c>
      <c r="D16" s="1">
        <v>3.5</v>
      </c>
      <c r="E16" s="2">
        <f t="shared" si="4"/>
        <v>341727.33</v>
      </c>
      <c r="F16" s="2">
        <f>E16*0.025</f>
        <v>8543.18325</v>
      </c>
      <c r="G16" s="2">
        <f t="shared" si="2"/>
        <v>3417.2733000000003</v>
      </c>
      <c r="H16" s="2">
        <f t="shared" si="3"/>
        <v>10251.8199</v>
      </c>
      <c r="I16" s="2">
        <v>0</v>
      </c>
    </row>
    <row r="17" spans="1:9" ht="12.75" customHeight="1" x14ac:dyDescent="0.2">
      <c r="A17" s="1">
        <v>24</v>
      </c>
      <c r="B17" s="1" t="s">
        <v>24</v>
      </c>
      <c r="C17" s="1" t="s">
        <v>22</v>
      </c>
      <c r="D17" s="1">
        <v>4.5</v>
      </c>
      <c r="E17" s="2">
        <f t="shared" si="4"/>
        <v>439363.71</v>
      </c>
      <c r="F17" s="2">
        <f t="shared" ref="F17:F19" si="5">E17*0.03</f>
        <v>13180.9113</v>
      </c>
      <c r="G17" s="2">
        <f t="shared" si="2"/>
        <v>4393.6370999999999</v>
      </c>
      <c r="H17" s="2">
        <f t="shared" si="3"/>
        <v>13180.9113</v>
      </c>
      <c r="I17" s="2">
        <v>0</v>
      </c>
    </row>
    <row r="18" spans="1:9" ht="12.75" customHeight="1" x14ac:dyDescent="0.2">
      <c r="A18" s="1">
        <v>24</v>
      </c>
      <c r="B18" s="1" t="s">
        <v>25</v>
      </c>
      <c r="C18" s="1" t="s">
        <v>22</v>
      </c>
      <c r="D18" s="1">
        <v>4.5</v>
      </c>
      <c r="E18" s="2">
        <f t="shared" si="4"/>
        <v>439363.71</v>
      </c>
      <c r="F18" s="2">
        <f t="shared" si="5"/>
        <v>13180.9113</v>
      </c>
      <c r="G18" s="2">
        <f t="shared" si="2"/>
        <v>4393.6370999999999</v>
      </c>
      <c r="H18" s="2">
        <f t="shared" si="3"/>
        <v>13180.9113</v>
      </c>
      <c r="I18" s="2">
        <v>0</v>
      </c>
    </row>
    <row r="19" spans="1:9" ht="12.75" customHeight="1" x14ac:dyDescent="0.2">
      <c r="A19" s="1">
        <v>24</v>
      </c>
      <c r="B19" s="1" t="s">
        <v>26</v>
      </c>
      <c r="C19" s="1" t="s">
        <v>22</v>
      </c>
      <c r="D19" s="1">
        <v>4.5</v>
      </c>
      <c r="E19" s="2">
        <f t="shared" si="4"/>
        <v>439363.71</v>
      </c>
      <c r="F19" s="2">
        <f t="shared" si="5"/>
        <v>13180.9113</v>
      </c>
      <c r="G19" s="2">
        <f t="shared" si="2"/>
        <v>4393.6370999999999</v>
      </c>
      <c r="H19" s="2">
        <f t="shared" si="3"/>
        <v>13180.9113</v>
      </c>
      <c r="I19" s="2">
        <v>0</v>
      </c>
    </row>
    <row r="20" spans="1:9" ht="12.75" customHeight="1" x14ac:dyDescent="0.2">
      <c r="A20" s="1">
        <v>25</v>
      </c>
      <c r="B20" s="1" t="s">
        <v>27</v>
      </c>
      <c r="C20" s="1" t="s">
        <v>22</v>
      </c>
      <c r="D20" s="1">
        <v>4.5</v>
      </c>
      <c r="E20" s="2">
        <f t="shared" si="4"/>
        <v>439363.71</v>
      </c>
      <c r="F20" s="2">
        <f t="shared" ref="F20:F24" si="6">E20*0.025</f>
        <v>10984.092750000002</v>
      </c>
      <c r="G20" s="2">
        <f t="shared" si="2"/>
        <v>4393.6370999999999</v>
      </c>
      <c r="H20" s="2">
        <f t="shared" si="3"/>
        <v>13180.9113</v>
      </c>
      <c r="I20" s="2">
        <v>0</v>
      </c>
    </row>
    <row r="21" spans="1:9" ht="12.75" customHeight="1" x14ac:dyDescent="0.2">
      <c r="A21" s="1">
        <v>26</v>
      </c>
      <c r="B21" s="1" t="s">
        <v>28</v>
      </c>
      <c r="C21" s="1" t="s">
        <v>22</v>
      </c>
      <c r="D21" s="1">
        <v>4.5</v>
      </c>
      <c r="E21" s="2">
        <f t="shared" si="4"/>
        <v>439363.71</v>
      </c>
      <c r="F21" s="2">
        <f t="shared" si="6"/>
        <v>10984.092750000002</v>
      </c>
      <c r="G21" s="2">
        <f t="shared" si="2"/>
        <v>4393.6370999999999</v>
      </c>
      <c r="H21" s="2">
        <f t="shared" si="3"/>
        <v>13180.9113</v>
      </c>
      <c r="I21" s="2">
        <v>0</v>
      </c>
    </row>
    <row r="22" spans="1:9" ht="12.75" customHeight="1" x14ac:dyDescent="0.2">
      <c r="A22" s="1">
        <v>27</v>
      </c>
      <c r="B22" s="1" t="s">
        <v>29</v>
      </c>
      <c r="C22" s="1" t="s">
        <v>22</v>
      </c>
      <c r="D22" s="1">
        <v>4.5</v>
      </c>
      <c r="E22" s="2">
        <f t="shared" si="4"/>
        <v>439363.71</v>
      </c>
      <c r="F22" s="2">
        <f t="shared" si="6"/>
        <v>10984.092750000002</v>
      </c>
      <c r="G22" s="2">
        <f t="shared" si="2"/>
        <v>4393.6370999999999</v>
      </c>
      <c r="H22" s="2">
        <f t="shared" si="3"/>
        <v>13180.9113</v>
      </c>
      <c r="I22" s="2">
        <v>0</v>
      </c>
    </row>
    <row r="23" spans="1:9" ht="12.75" customHeight="1" x14ac:dyDescent="0.2">
      <c r="A23" s="1">
        <v>28</v>
      </c>
      <c r="B23" s="1" t="s">
        <v>30</v>
      </c>
      <c r="C23" s="1" t="s">
        <v>22</v>
      </c>
      <c r="D23" s="1">
        <v>4.5</v>
      </c>
      <c r="E23" s="2">
        <f t="shared" si="4"/>
        <v>439363.71</v>
      </c>
      <c r="F23" s="2">
        <f t="shared" si="6"/>
        <v>10984.092750000002</v>
      </c>
      <c r="G23" s="2">
        <f t="shared" si="2"/>
        <v>4393.6370999999999</v>
      </c>
      <c r="H23" s="2">
        <f t="shared" si="3"/>
        <v>13180.9113</v>
      </c>
      <c r="I23" s="2">
        <v>0</v>
      </c>
    </row>
    <row r="24" spans="1:9" ht="12.75" customHeight="1" x14ac:dyDescent="0.2">
      <c r="A24" s="1">
        <v>30</v>
      </c>
      <c r="B24" s="1" t="s">
        <v>31</v>
      </c>
      <c r="C24" s="1" t="s">
        <v>22</v>
      </c>
      <c r="D24" s="1">
        <v>6</v>
      </c>
      <c r="E24" s="2">
        <f t="shared" si="4"/>
        <v>585818.28</v>
      </c>
      <c r="F24" s="2">
        <f t="shared" si="6"/>
        <v>14645.457000000002</v>
      </c>
      <c r="G24" s="2">
        <f t="shared" si="2"/>
        <v>5858.1828000000005</v>
      </c>
      <c r="H24" s="2">
        <f t="shared" si="3"/>
        <v>17574.5484</v>
      </c>
      <c r="I24" s="2">
        <v>0</v>
      </c>
    </row>
    <row r="25" spans="1:9" ht="12.75" customHeight="1" x14ac:dyDescent="0.2">
      <c r="A25" s="1">
        <v>31</v>
      </c>
      <c r="B25" s="1" t="s">
        <v>32</v>
      </c>
      <c r="C25" s="2">
        <v>5028.41</v>
      </c>
      <c r="D25" s="1"/>
      <c r="E25" s="2"/>
      <c r="F25" s="2"/>
      <c r="G25" s="2"/>
      <c r="H25" s="2"/>
      <c r="I25" s="2"/>
    </row>
    <row r="26" spans="1:9" ht="12.75" customHeight="1" x14ac:dyDescent="0.2">
      <c r="A26" s="1">
        <v>32</v>
      </c>
      <c r="B26" s="1" t="s">
        <v>33</v>
      </c>
      <c r="C26" s="2"/>
      <c r="D26" s="1">
        <v>138</v>
      </c>
      <c r="E26" s="2">
        <f>D26*E1</f>
        <v>97636.38</v>
      </c>
      <c r="F26" s="2"/>
      <c r="G26" s="2"/>
      <c r="H26" s="2">
        <f>E26*0.03</f>
        <v>2929.0914000000002</v>
      </c>
      <c r="I26" s="2">
        <v>0</v>
      </c>
    </row>
    <row r="27" spans="1:9" ht="12.75" customHeight="1" x14ac:dyDescent="0.2">
      <c r="A27" s="1">
        <v>35</v>
      </c>
      <c r="B27" s="1" t="s">
        <v>34</v>
      </c>
      <c r="C27" s="2"/>
      <c r="D27" s="1"/>
      <c r="E27" s="2">
        <v>166216.91</v>
      </c>
      <c r="F27" s="2"/>
      <c r="G27" s="2"/>
      <c r="H27" s="2"/>
      <c r="I27" s="2"/>
    </row>
    <row r="28" spans="1:9" ht="12.75" customHeight="1" x14ac:dyDescent="0.2">
      <c r="A28" s="1">
        <v>40</v>
      </c>
      <c r="B28" s="1" t="s">
        <v>35</v>
      </c>
      <c r="C28" s="1" t="s">
        <v>36</v>
      </c>
      <c r="D28" s="1">
        <v>3.5</v>
      </c>
      <c r="E28" s="2">
        <f>'8 Horas'!E4*'6 Horas'!D28</f>
        <v>455636.44</v>
      </c>
      <c r="F28" s="2">
        <f>E28*0.03</f>
        <v>13669.093199999999</v>
      </c>
      <c r="G28" s="2">
        <f t="shared" ref="G28:G36" si="7">E28*0.01</f>
        <v>4556.3644000000004</v>
      </c>
      <c r="H28" s="2">
        <f t="shared" ref="H28:H36" si="8">E28*0.01</f>
        <v>4556.3644000000004</v>
      </c>
      <c r="I28" s="2"/>
    </row>
    <row r="29" spans="1:9" ht="12.75" customHeight="1" x14ac:dyDescent="0.2">
      <c r="A29" s="1">
        <v>41</v>
      </c>
      <c r="B29" s="1" t="s">
        <v>37</v>
      </c>
      <c r="C29" s="1" t="s">
        <v>36</v>
      </c>
      <c r="D29" s="1">
        <v>4</v>
      </c>
      <c r="E29" s="2">
        <f>'8 Horas'!E4*'6 Horas'!D29</f>
        <v>520727.36</v>
      </c>
      <c r="F29" s="2">
        <f t="shared" ref="F29:F36" si="9">E29*0.01</f>
        <v>5207.2735999999995</v>
      </c>
      <c r="G29" s="2">
        <f t="shared" si="7"/>
        <v>5207.2735999999995</v>
      </c>
      <c r="H29" s="2">
        <f t="shared" si="8"/>
        <v>5207.2735999999995</v>
      </c>
      <c r="I29" s="2">
        <v>0</v>
      </c>
    </row>
    <row r="30" spans="1:9" ht="12.75" customHeight="1" x14ac:dyDescent="0.2">
      <c r="A30" s="1">
        <v>50</v>
      </c>
      <c r="B30" s="1" t="s">
        <v>38</v>
      </c>
      <c r="C30" s="1" t="s">
        <v>22</v>
      </c>
      <c r="D30" s="1">
        <v>3.7</v>
      </c>
      <c r="E30" s="2">
        <f t="shared" ref="E30:E35" si="10">D30*$E$4</f>
        <v>361254.60600000003</v>
      </c>
      <c r="F30" s="2">
        <f t="shared" si="9"/>
        <v>3612.5460600000006</v>
      </c>
      <c r="G30" s="2">
        <f t="shared" si="7"/>
        <v>3612.5460600000006</v>
      </c>
      <c r="H30" s="2">
        <f t="shared" si="8"/>
        <v>3612.5460600000006</v>
      </c>
      <c r="I30" s="2">
        <v>0</v>
      </c>
    </row>
    <row r="31" spans="1:9" ht="12.75" customHeight="1" x14ac:dyDescent="0.2">
      <c r="A31" s="1">
        <v>51</v>
      </c>
      <c r="B31" s="1" t="s">
        <v>39</v>
      </c>
      <c r="C31" s="1" t="s">
        <v>22</v>
      </c>
      <c r="D31" s="1">
        <v>4</v>
      </c>
      <c r="E31" s="2">
        <f t="shared" si="10"/>
        <v>390545.52</v>
      </c>
      <c r="F31" s="2">
        <f t="shared" si="9"/>
        <v>3905.4552000000003</v>
      </c>
      <c r="G31" s="2">
        <f t="shared" si="7"/>
        <v>3905.4552000000003</v>
      </c>
      <c r="H31" s="2">
        <f t="shared" si="8"/>
        <v>3905.4552000000003</v>
      </c>
      <c r="I31" s="2">
        <v>0</v>
      </c>
    </row>
    <row r="32" spans="1:9" ht="12.75" customHeight="1" x14ac:dyDescent="0.2">
      <c r="A32" s="1">
        <v>52</v>
      </c>
      <c r="B32" s="1" t="s">
        <v>40</v>
      </c>
      <c r="C32" s="1" t="s">
        <v>22</v>
      </c>
      <c r="D32" s="1">
        <v>4</v>
      </c>
      <c r="E32" s="2">
        <f t="shared" si="10"/>
        <v>390545.52</v>
      </c>
      <c r="F32" s="2">
        <f t="shared" si="9"/>
        <v>3905.4552000000003</v>
      </c>
      <c r="G32" s="2">
        <f t="shared" si="7"/>
        <v>3905.4552000000003</v>
      </c>
      <c r="H32" s="2">
        <f t="shared" si="8"/>
        <v>3905.4552000000003</v>
      </c>
      <c r="I32" s="2">
        <v>0</v>
      </c>
    </row>
    <row r="33" spans="1:9" ht="13.5" customHeight="1" x14ac:dyDescent="0.2">
      <c r="A33" s="1">
        <v>53</v>
      </c>
      <c r="B33" s="1" t="s">
        <v>41</v>
      </c>
      <c r="C33" s="1" t="s">
        <v>22</v>
      </c>
      <c r="D33" s="1">
        <v>4.5</v>
      </c>
      <c r="E33" s="2">
        <f t="shared" si="10"/>
        <v>439363.71</v>
      </c>
      <c r="F33" s="2">
        <f t="shared" si="9"/>
        <v>4393.6370999999999</v>
      </c>
      <c r="G33" s="2">
        <f t="shared" si="7"/>
        <v>4393.6370999999999</v>
      </c>
      <c r="H33" s="2">
        <f t="shared" si="8"/>
        <v>4393.6370999999999</v>
      </c>
      <c r="I33" s="2">
        <v>0</v>
      </c>
    </row>
    <row r="34" spans="1:9" ht="12.75" customHeight="1" x14ac:dyDescent="0.2">
      <c r="A34" s="1">
        <v>54</v>
      </c>
      <c r="B34" s="1" t="s">
        <v>42</v>
      </c>
      <c r="C34" s="1" t="s">
        <v>22</v>
      </c>
      <c r="D34" s="1">
        <v>5.5</v>
      </c>
      <c r="E34" s="2">
        <f t="shared" si="10"/>
        <v>537000.09000000008</v>
      </c>
      <c r="F34" s="2">
        <f t="shared" si="9"/>
        <v>5370.0009000000009</v>
      </c>
      <c r="G34" s="2">
        <f t="shared" si="7"/>
        <v>5370.0009000000009</v>
      </c>
      <c r="H34" s="2">
        <f t="shared" si="8"/>
        <v>5370.0009000000009</v>
      </c>
      <c r="I34" s="2">
        <v>0</v>
      </c>
    </row>
    <row r="35" spans="1:9" ht="12.75" customHeight="1" x14ac:dyDescent="0.2">
      <c r="A35" s="1">
        <v>55</v>
      </c>
      <c r="B35" s="1" t="s">
        <v>43</v>
      </c>
      <c r="C35" s="1" t="s">
        <v>22</v>
      </c>
      <c r="D35" s="1">
        <v>6.5</v>
      </c>
      <c r="E35" s="2">
        <f t="shared" si="10"/>
        <v>634636.47</v>
      </c>
      <c r="F35" s="2">
        <f t="shared" si="9"/>
        <v>6346.3647000000001</v>
      </c>
      <c r="G35" s="2">
        <f t="shared" si="7"/>
        <v>6346.3647000000001</v>
      </c>
      <c r="H35" s="2">
        <f t="shared" si="8"/>
        <v>6346.3647000000001</v>
      </c>
      <c r="I35" s="2">
        <v>0</v>
      </c>
    </row>
    <row r="36" spans="1:9" ht="12.75" customHeight="1" x14ac:dyDescent="0.2">
      <c r="A36" s="1">
        <v>60</v>
      </c>
      <c r="B36" s="1" t="s">
        <v>44</v>
      </c>
      <c r="C36" s="1" t="s">
        <v>36</v>
      </c>
      <c r="D36" s="1">
        <v>14</v>
      </c>
      <c r="E36" s="2">
        <f>D36*'8 Horas'!E4</f>
        <v>1822545.76</v>
      </c>
      <c r="F36" s="2">
        <f t="shared" si="9"/>
        <v>18225.457600000002</v>
      </c>
      <c r="G36" s="2">
        <f t="shared" si="7"/>
        <v>18225.457600000002</v>
      </c>
      <c r="H36" s="2">
        <f t="shared" si="8"/>
        <v>18225.457600000002</v>
      </c>
      <c r="I36" s="2"/>
    </row>
    <row r="37" spans="1:9" ht="12.75" customHeight="1" x14ac:dyDescent="0.2">
      <c r="A37" s="3"/>
      <c r="B37" s="3"/>
      <c r="C37" s="3"/>
      <c r="D37" s="3"/>
      <c r="E37" s="4"/>
      <c r="F37" s="4"/>
      <c r="G37" s="4"/>
      <c r="H37" s="4"/>
      <c r="I37" s="4"/>
    </row>
    <row r="38" spans="1:9" ht="12.75" customHeight="1" x14ac:dyDescent="0.2">
      <c r="A38" s="3"/>
      <c r="B38" s="3"/>
      <c r="C38" s="3"/>
      <c r="D38" s="3"/>
      <c r="E38" s="4"/>
      <c r="F38" s="4"/>
      <c r="G38" s="4"/>
      <c r="H38" s="4"/>
      <c r="I38" s="4"/>
    </row>
    <row r="39" spans="1:9" ht="12.75" customHeight="1" x14ac:dyDescent="0.2"/>
    <row r="40" spans="1:9" ht="12.75" customHeight="1" x14ac:dyDescent="0.2">
      <c r="B40" s="1" t="s">
        <v>45</v>
      </c>
      <c r="C40" s="2">
        <f>E36*0.15</f>
        <v>273381.864</v>
      </c>
    </row>
    <row r="41" spans="1:9" ht="12.75" customHeight="1" x14ac:dyDescent="0.2">
      <c r="B41" s="1" t="s">
        <v>46</v>
      </c>
      <c r="C41" s="2">
        <f>E6*0.01</f>
        <v>1075.4152000000001</v>
      </c>
    </row>
    <row r="42" spans="1:9" ht="12.75" customHeight="1" x14ac:dyDescent="0.2"/>
    <row r="43" spans="1:9" ht="12.75" customHeight="1" x14ac:dyDescent="0.2"/>
    <row r="44" spans="1:9" ht="12.75" customHeight="1" x14ac:dyDescent="0.2"/>
    <row r="45" spans="1:9" ht="12.75" customHeight="1" x14ac:dyDescent="0.2"/>
    <row r="46" spans="1:9" ht="12.75" customHeight="1" x14ac:dyDescent="0.2"/>
    <row r="47" spans="1:9" ht="12.75" customHeight="1" x14ac:dyDescent="0.2"/>
    <row r="48" spans="1:9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</sheetData>
  <mergeCells count="10">
    <mergeCell ref="A1:C1"/>
    <mergeCell ref="A2:A3"/>
    <mergeCell ref="B2:B3"/>
    <mergeCell ref="H2:H3"/>
    <mergeCell ref="I2:I3"/>
    <mergeCell ref="G2:G3"/>
    <mergeCell ref="C2:C3"/>
    <mergeCell ref="D2:D3"/>
    <mergeCell ref="E2:E3"/>
    <mergeCell ref="F2:F3"/>
  </mergeCells>
  <pageMargins left="0.23622047244094491" right="0.23622047244094491" top="0.35433070866141736" bottom="0.19685039370078741" header="0.31496062992125984" footer="0.31496062992125984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0"/>
  <sheetViews>
    <sheetView workbookViewId="0">
      <selection activeCell="E2" sqref="E2:E3"/>
    </sheetView>
  </sheetViews>
  <sheetFormatPr baseColWidth="10" defaultColWidth="14.42578125" defaultRowHeight="15" customHeight="1" x14ac:dyDescent="0.2"/>
  <cols>
    <col min="1" max="1" width="8.85546875" customWidth="1"/>
    <col min="2" max="2" width="36.140625" customWidth="1"/>
    <col min="3" max="3" width="19.140625" customWidth="1"/>
    <col min="4" max="4" width="10.7109375" customWidth="1"/>
    <col min="5" max="5" width="14.42578125" customWidth="1"/>
    <col min="6" max="6" width="13.5703125" customWidth="1"/>
    <col min="7" max="7" width="11.28515625" customWidth="1"/>
    <col min="8" max="8" width="17.28515625" bestFit="1" customWidth="1"/>
    <col min="9" max="9" width="10.85546875" customWidth="1"/>
  </cols>
  <sheetData>
    <row r="1" spans="1:9" ht="12.75" customHeight="1" x14ac:dyDescent="0.2">
      <c r="A1" s="5" t="s">
        <v>51</v>
      </c>
      <c r="B1" s="6"/>
      <c r="C1" s="7"/>
      <c r="D1" s="1" t="s">
        <v>0</v>
      </c>
      <c r="E1" s="2">
        <v>707.51</v>
      </c>
      <c r="F1" s="1"/>
      <c r="G1" s="1"/>
      <c r="H1" s="1"/>
      <c r="I1" s="1"/>
    </row>
    <row r="2" spans="1:9" ht="12.75" customHeight="1" x14ac:dyDescent="0.2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</row>
    <row r="3" spans="1:9" ht="12.75" customHeight="1" x14ac:dyDescent="0.2">
      <c r="A3" s="9"/>
      <c r="B3" s="9"/>
      <c r="C3" s="9"/>
      <c r="D3" s="9"/>
      <c r="E3" s="9"/>
      <c r="F3" s="9"/>
      <c r="G3" s="9"/>
      <c r="H3" s="9"/>
      <c r="I3" s="9"/>
    </row>
    <row r="4" spans="1:9" ht="12.75" customHeight="1" x14ac:dyDescent="0.2">
      <c r="A4" s="1">
        <v>1</v>
      </c>
      <c r="B4" s="1" t="s">
        <v>10</v>
      </c>
      <c r="C4" s="1"/>
      <c r="D4" s="1">
        <v>161</v>
      </c>
      <c r="E4" s="2">
        <f t="shared" ref="E4:E14" si="0">D4*$E$1</f>
        <v>113909.11</v>
      </c>
      <c r="F4" s="2">
        <f t="shared" ref="F4:F15" si="1">E4*0.03</f>
        <v>3417.2732999999998</v>
      </c>
      <c r="G4" s="2">
        <f t="shared" ref="G4:G24" si="2">E4*0.01</f>
        <v>1139.0911000000001</v>
      </c>
      <c r="H4" s="2">
        <f t="shared" ref="H4:H25" si="3">E4*0.03</f>
        <v>3417.2732999999998</v>
      </c>
      <c r="I4" s="2">
        <v>0</v>
      </c>
    </row>
    <row r="5" spans="1:9" ht="12.75" customHeight="1" x14ac:dyDescent="0.2">
      <c r="A5" s="1">
        <v>4</v>
      </c>
      <c r="B5" s="1" t="s">
        <v>11</v>
      </c>
      <c r="C5" s="1"/>
      <c r="D5" s="1">
        <v>169</v>
      </c>
      <c r="E5" s="2">
        <f t="shared" si="0"/>
        <v>119569.19</v>
      </c>
      <c r="F5" s="2">
        <f t="shared" si="1"/>
        <v>3587.0756999999999</v>
      </c>
      <c r="G5" s="2">
        <f t="shared" si="2"/>
        <v>1195.6919</v>
      </c>
      <c r="H5" s="2">
        <f t="shared" si="3"/>
        <v>3587.0756999999999</v>
      </c>
      <c r="I5" s="2">
        <v>0</v>
      </c>
    </row>
    <row r="6" spans="1:9" ht="12.75" customHeight="1" x14ac:dyDescent="0.2">
      <c r="A6" s="1">
        <v>6</v>
      </c>
      <c r="B6" s="1" t="s">
        <v>12</v>
      </c>
      <c r="C6" s="1"/>
      <c r="D6" s="1">
        <v>178</v>
      </c>
      <c r="E6" s="2">
        <f t="shared" si="0"/>
        <v>125936.78</v>
      </c>
      <c r="F6" s="2">
        <f t="shared" si="1"/>
        <v>3778.1034</v>
      </c>
      <c r="G6" s="2">
        <f t="shared" si="2"/>
        <v>1259.3678</v>
      </c>
      <c r="H6" s="2">
        <f t="shared" si="3"/>
        <v>3778.1034</v>
      </c>
      <c r="I6" s="2">
        <v>0</v>
      </c>
    </row>
    <row r="7" spans="1:9" ht="12.75" customHeight="1" x14ac:dyDescent="0.2">
      <c r="A7" s="1">
        <v>8</v>
      </c>
      <c r="B7" s="1" t="s">
        <v>13</v>
      </c>
      <c r="C7" s="1"/>
      <c r="D7" s="1">
        <v>192</v>
      </c>
      <c r="E7" s="2">
        <f t="shared" si="0"/>
        <v>135841.91999999998</v>
      </c>
      <c r="F7" s="2">
        <f t="shared" si="1"/>
        <v>4075.2575999999995</v>
      </c>
      <c r="G7" s="2">
        <f t="shared" si="2"/>
        <v>1358.4191999999998</v>
      </c>
      <c r="H7" s="2">
        <f t="shared" si="3"/>
        <v>4075.2575999999995</v>
      </c>
      <c r="I7" s="2">
        <v>0</v>
      </c>
    </row>
    <row r="8" spans="1:9" ht="12.75" customHeight="1" x14ac:dyDescent="0.2">
      <c r="A8" s="1">
        <v>10</v>
      </c>
      <c r="B8" s="1" t="s">
        <v>14</v>
      </c>
      <c r="C8" s="1"/>
      <c r="D8" s="1">
        <v>206</v>
      </c>
      <c r="E8" s="2">
        <f t="shared" si="0"/>
        <v>145747.06</v>
      </c>
      <c r="F8" s="2">
        <f t="shared" si="1"/>
        <v>4372.4117999999999</v>
      </c>
      <c r="G8" s="2">
        <f t="shared" si="2"/>
        <v>1457.4706000000001</v>
      </c>
      <c r="H8" s="2">
        <f t="shared" si="3"/>
        <v>4372.4117999999999</v>
      </c>
      <c r="I8" s="2">
        <v>0</v>
      </c>
    </row>
    <row r="9" spans="1:9" ht="12.75" customHeight="1" x14ac:dyDescent="0.2">
      <c r="A9" s="1">
        <v>11</v>
      </c>
      <c r="B9" s="1" t="s">
        <v>15</v>
      </c>
      <c r="C9" s="1"/>
      <c r="D9" s="1">
        <v>216</v>
      </c>
      <c r="E9" s="2">
        <f t="shared" si="0"/>
        <v>152822.16</v>
      </c>
      <c r="F9" s="2">
        <f t="shared" si="1"/>
        <v>4584.6647999999996</v>
      </c>
      <c r="G9" s="2">
        <f t="shared" si="2"/>
        <v>1528.2216000000001</v>
      </c>
      <c r="H9" s="2">
        <f t="shared" si="3"/>
        <v>4584.6647999999996</v>
      </c>
      <c r="I9" s="2">
        <v>0</v>
      </c>
    </row>
    <row r="10" spans="1:9" ht="12.75" customHeight="1" x14ac:dyDescent="0.2">
      <c r="A10" s="1">
        <v>12</v>
      </c>
      <c r="B10" s="1" t="s">
        <v>16</v>
      </c>
      <c r="C10" s="1"/>
      <c r="D10" s="1">
        <v>228</v>
      </c>
      <c r="E10" s="2">
        <f t="shared" si="0"/>
        <v>161312.28</v>
      </c>
      <c r="F10" s="2">
        <f t="shared" si="1"/>
        <v>4839.3683999999994</v>
      </c>
      <c r="G10" s="2">
        <f t="shared" si="2"/>
        <v>1613.1228000000001</v>
      </c>
      <c r="H10" s="2">
        <f t="shared" si="3"/>
        <v>4839.3683999999994</v>
      </c>
      <c r="I10" s="2">
        <v>0</v>
      </c>
    </row>
    <row r="11" spans="1:9" ht="12.75" customHeight="1" x14ac:dyDescent="0.2">
      <c r="A11" s="1">
        <v>13</v>
      </c>
      <c r="B11" s="1" t="s">
        <v>17</v>
      </c>
      <c r="C11" s="1"/>
      <c r="D11" s="1">
        <v>247</v>
      </c>
      <c r="E11" s="2">
        <f t="shared" si="0"/>
        <v>174754.97</v>
      </c>
      <c r="F11" s="2">
        <f t="shared" si="1"/>
        <v>5242.6490999999996</v>
      </c>
      <c r="G11" s="2">
        <f t="shared" si="2"/>
        <v>1747.5497</v>
      </c>
      <c r="H11" s="2">
        <f t="shared" si="3"/>
        <v>5242.6490999999996</v>
      </c>
      <c r="I11" s="2">
        <v>0</v>
      </c>
    </row>
    <row r="12" spans="1:9" ht="12.75" customHeight="1" x14ac:dyDescent="0.2">
      <c r="A12" s="1">
        <v>14</v>
      </c>
      <c r="B12" s="1" t="s">
        <v>18</v>
      </c>
      <c r="C12" s="1"/>
      <c r="D12" s="1">
        <v>272</v>
      </c>
      <c r="E12" s="2">
        <f t="shared" si="0"/>
        <v>192442.72</v>
      </c>
      <c r="F12" s="2">
        <f t="shared" si="1"/>
        <v>5773.2816000000003</v>
      </c>
      <c r="G12" s="2">
        <f t="shared" si="2"/>
        <v>1924.4272000000001</v>
      </c>
      <c r="H12" s="2">
        <f t="shared" si="3"/>
        <v>5773.2816000000003</v>
      </c>
      <c r="I12" s="2">
        <v>0</v>
      </c>
    </row>
    <row r="13" spans="1:9" ht="12.75" customHeight="1" x14ac:dyDescent="0.2">
      <c r="A13" s="1">
        <v>15</v>
      </c>
      <c r="B13" s="1" t="s">
        <v>19</v>
      </c>
      <c r="C13" s="1"/>
      <c r="D13" s="1">
        <v>326</v>
      </c>
      <c r="E13" s="2">
        <f t="shared" si="0"/>
        <v>230648.26</v>
      </c>
      <c r="F13" s="2">
        <f t="shared" si="1"/>
        <v>6919.4477999999999</v>
      </c>
      <c r="G13" s="2">
        <f t="shared" si="2"/>
        <v>2306.4826000000003</v>
      </c>
      <c r="H13" s="2">
        <f t="shared" si="3"/>
        <v>6919.4477999999999</v>
      </c>
      <c r="I13" s="2">
        <v>0</v>
      </c>
    </row>
    <row r="14" spans="1:9" ht="12.75" customHeight="1" x14ac:dyDescent="0.2">
      <c r="A14" s="1">
        <v>16</v>
      </c>
      <c r="B14" s="1" t="s">
        <v>20</v>
      </c>
      <c r="C14" s="1"/>
      <c r="D14" s="1">
        <v>364</v>
      </c>
      <c r="E14" s="2">
        <f t="shared" si="0"/>
        <v>257533.63999999998</v>
      </c>
      <c r="F14" s="2">
        <f t="shared" si="1"/>
        <v>7726.0091999999995</v>
      </c>
      <c r="G14" s="2">
        <f t="shared" si="2"/>
        <v>2575.3363999999997</v>
      </c>
      <c r="H14" s="2">
        <f t="shared" si="3"/>
        <v>7726.0091999999995</v>
      </c>
      <c r="I14" s="2">
        <v>0</v>
      </c>
    </row>
    <row r="15" spans="1:9" ht="12.75" customHeight="1" x14ac:dyDescent="0.2">
      <c r="A15" s="1">
        <v>20</v>
      </c>
      <c r="B15" s="1" t="s">
        <v>21</v>
      </c>
      <c r="C15" s="1" t="s">
        <v>47</v>
      </c>
      <c r="D15" s="1">
        <v>3</v>
      </c>
      <c r="E15" s="2">
        <f t="shared" ref="E15:E24" si="4">D15*$E$4</f>
        <v>341727.33</v>
      </c>
      <c r="F15" s="2">
        <f t="shared" si="1"/>
        <v>10251.8199</v>
      </c>
      <c r="G15" s="2">
        <f t="shared" si="2"/>
        <v>3417.2733000000003</v>
      </c>
      <c r="H15" s="2">
        <f t="shared" si="3"/>
        <v>10251.8199</v>
      </c>
      <c r="I15" s="2">
        <v>0</v>
      </c>
    </row>
    <row r="16" spans="1:9" ht="12.75" customHeight="1" x14ac:dyDescent="0.2">
      <c r="A16" s="1">
        <v>23</v>
      </c>
      <c r="B16" s="1" t="s">
        <v>23</v>
      </c>
      <c r="C16" s="1" t="s">
        <v>47</v>
      </c>
      <c r="D16" s="1">
        <v>3.5</v>
      </c>
      <c r="E16" s="2">
        <f t="shared" si="4"/>
        <v>398681.88500000001</v>
      </c>
      <c r="F16" s="2">
        <f>E16*0.025</f>
        <v>9967.047125000001</v>
      </c>
      <c r="G16" s="2">
        <f t="shared" si="2"/>
        <v>3986.8188500000001</v>
      </c>
      <c r="H16" s="2">
        <f t="shared" si="3"/>
        <v>11960.456549999999</v>
      </c>
      <c r="I16" s="2">
        <v>0</v>
      </c>
    </row>
    <row r="17" spans="1:9" ht="12.75" customHeight="1" x14ac:dyDescent="0.2">
      <c r="A17" s="1">
        <v>24</v>
      </c>
      <c r="B17" s="1" t="s">
        <v>24</v>
      </c>
      <c r="C17" s="1" t="s">
        <v>47</v>
      </c>
      <c r="D17" s="1">
        <v>4.5</v>
      </c>
      <c r="E17" s="2">
        <f t="shared" si="4"/>
        <v>512590.995</v>
      </c>
      <c r="F17" s="2">
        <f t="shared" ref="F17:F19" si="5">E17*0.03</f>
        <v>15377.72985</v>
      </c>
      <c r="G17" s="2">
        <f t="shared" si="2"/>
        <v>5125.9099500000002</v>
      </c>
      <c r="H17" s="2">
        <f t="shared" si="3"/>
        <v>15377.72985</v>
      </c>
      <c r="I17" s="2">
        <v>0</v>
      </c>
    </row>
    <row r="18" spans="1:9" ht="12.75" customHeight="1" x14ac:dyDescent="0.2">
      <c r="A18" s="1">
        <v>24</v>
      </c>
      <c r="B18" s="1" t="s">
        <v>25</v>
      </c>
      <c r="C18" s="1" t="s">
        <v>47</v>
      </c>
      <c r="D18" s="1">
        <v>4.5</v>
      </c>
      <c r="E18" s="2">
        <f t="shared" si="4"/>
        <v>512590.995</v>
      </c>
      <c r="F18" s="2">
        <f t="shared" si="5"/>
        <v>15377.72985</v>
      </c>
      <c r="G18" s="2">
        <f t="shared" si="2"/>
        <v>5125.9099500000002</v>
      </c>
      <c r="H18" s="2">
        <f t="shared" si="3"/>
        <v>15377.72985</v>
      </c>
      <c r="I18" s="2">
        <v>0</v>
      </c>
    </row>
    <row r="19" spans="1:9" ht="12.75" customHeight="1" x14ac:dyDescent="0.2">
      <c r="A19" s="1">
        <v>24</v>
      </c>
      <c r="B19" s="1" t="s">
        <v>26</v>
      </c>
      <c r="C19" s="1" t="s">
        <v>47</v>
      </c>
      <c r="D19" s="1">
        <v>4.5</v>
      </c>
      <c r="E19" s="2">
        <f t="shared" si="4"/>
        <v>512590.995</v>
      </c>
      <c r="F19" s="2">
        <f t="shared" si="5"/>
        <v>15377.72985</v>
      </c>
      <c r="G19" s="2">
        <f t="shared" si="2"/>
        <v>5125.9099500000002</v>
      </c>
      <c r="H19" s="2">
        <f t="shared" si="3"/>
        <v>15377.72985</v>
      </c>
      <c r="I19" s="2">
        <v>0</v>
      </c>
    </row>
    <row r="20" spans="1:9" ht="12.75" customHeight="1" x14ac:dyDescent="0.2">
      <c r="A20" s="1">
        <v>25</v>
      </c>
      <c r="B20" s="1" t="s">
        <v>27</v>
      </c>
      <c r="C20" s="1" t="s">
        <v>47</v>
      </c>
      <c r="D20" s="1">
        <v>4.5</v>
      </c>
      <c r="E20" s="2">
        <f t="shared" si="4"/>
        <v>512590.995</v>
      </c>
      <c r="F20" s="2">
        <f t="shared" ref="F20:F24" si="6">E20*0.025</f>
        <v>12814.774875000001</v>
      </c>
      <c r="G20" s="2">
        <f t="shared" si="2"/>
        <v>5125.9099500000002</v>
      </c>
      <c r="H20" s="2">
        <f t="shared" si="3"/>
        <v>15377.72985</v>
      </c>
      <c r="I20" s="2">
        <v>0</v>
      </c>
    </row>
    <row r="21" spans="1:9" ht="12.75" customHeight="1" x14ac:dyDescent="0.2">
      <c r="A21" s="1">
        <v>26</v>
      </c>
      <c r="B21" s="1" t="s">
        <v>28</v>
      </c>
      <c r="C21" s="1" t="s">
        <v>47</v>
      </c>
      <c r="D21" s="1">
        <v>4.5</v>
      </c>
      <c r="E21" s="2">
        <f t="shared" si="4"/>
        <v>512590.995</v>
      </c>
      <c r="F21" s="2">
        <f t="shared" si="6"/>
        <v>12814.774875000001</v>
      </c>
      <c r="G21" s="2">
        <f t="shared" si="2"/>
        <v>5125.9099500000002</v>
      </c>
      <c r="H21" s="2">
        <f t="shared" si="3"/>
        <v>15377.72985</v>
      </c>
      <c r="I21" s="2">
        <v>0</v>
      </c>
    </row>
    <row r="22" spans="1:9" ht="12.75" customHeight="1" x14ac:dyDescent="0.2">
      <c r="A22" s="1">
        <v>27</v>
      </c>
      <c r="B22" s="1" t="s">
        <v>29</v>
      </c>
      <c r="C22" s="1" t="s">
        <v>47</v>
      </c>
      <c r="D22" s="1">
        <v>4.5</v>
      </c>
      <c r="E22" s="2">
        <f t="shared" si="4"/>
        <v>512590.995</v>
      </c>
      <c r="F22" s="2">
        <f t="shared" si="6"/>
        <v>12814.774875000001</v>
      </c>
      <c r="G22" s="2">
        <f t="shared" si="2"/>
        <v>5125.9099500000002</v>
      </c>
      <c r="H22" s="2">
        <f t="shared" si="3"/>
        <v>15377.72985</v>
      </c>
      <c r="I22" s="2">
        <v>0</v>
      </c>
    </row>
    <row r="23" spans="1:9" ht="12.75" customHeight="1" x14ac:dyDescent="0.2">
      <c r="A23" s="1">
        <v>28</v>
      </c>
      <c r="B23" s="1" t="s">
        <v>30</v>
      </c>
      <c r="C23" s="1" t="s">
        <v>47</v>
      </c>
      <c r="D23" s="1">
        <v>4.5</v>
      </c>
      <c r="E23" s="2">
        <f t="shared" si="4"/>
        <v>512590.995</v>
      </c>
      <c r="F23" s="2">
        <f t="shared" si="6"/>
        <v>12814.774875000001</v>
      </c>
      <c r="G23" s="2">
        <f t="shared" si="2"/>
        <v>5125.9099500000002</v>
      </c>
      <c r="H23" s="2">
        <f t="shared" si="3"/>
        <v>15377.72985</v>
      </c>
      <c r="I23" s="2">
        <v>0</v>
      </c>
    </row>
    <row r="24" spans="1:9" ht="12.75" customHeight="1" x14ac:dyDescent="0.2">
      <c r="A24" s="1">
        <v>30</v>
      </c>
      <c r="B24" s="1" t="s">
        <v>31</v>
      </c>
      <c r="C24" s="1" t="s">
        <v>47</v>
      </c>
      <c r="D24" s="1">
        <v>6</v>
      </c>
      <c r="E24" s="2">
        <f t="shared" si="4"/>
        <v>683454.66</v>
      </c>
      <c r="F24" s="2">
        <f t="shared" si="6"/>
        <v>17086.3665</v>
      </c>
      <c r="G24" s="2">
        <f t="shared" si="2"/>
        <v>6834.5466000000006</v>
      </c>
      <c r="H24" s="2">
        <f t="shared" si="3"/>
        <v>20503.639800000001</v>
      </c>
      <c r="I24" s="2">
        <v>0</v>
      </c>
    </row>
    <row r="25" spans="1:9" ht="12.75" customHeight="1" x14ac:dyDescent="0.2">
      <c r="A25" s="1">
        <v>32</v>
      </c>
      <c r="B25" s="1" t="s">
        <v>48</v>
      </c>
      <c r="C25" s="2"/>
      <c r="D25" s="1">
        <v>161</v>
      </c>
      <c r="E25" s="2">
        <f>D25*E1</f>
        <v>113909.11</v>
      </c>
      <c r="F25" s="2"/>
      <c r="G25" s="2"/>
      <c r="H25" s="2">
        <f t="shared" si="3"/>
        <v>3417.2732999999998</v>
      </c>
      <c r="I25" s="2">
        <v>0</v>
      </c>
    </row>
    <row r="26" spans="1:9" ht="12.75" customHeight="1" x14ac:dyDescent="0.2">
      <c r="A26" s="1">
        <v>50</v>
      </c>
      <c r="B26" s="1" t="s">
        <v>38</v>
      </c>
      <c r="C26" s="1" t="s">
        <v>47</v>
      </c>
      <c r="D26" s="1">
        <v>3.7</v>
      </c>
      <c r="E26" s="2">
        <f t="shared" ref="E26:E31" si="7">D26*$E$4</f>
        <v>421463.70699999999</v>
      </c>
      <c r="F26" s="2">
        <f t="shared" ref="F26:F31" si="8">E26*0.01</f>
        <v>4214.6370699999998</v>
      </c>
      <c r="G26" s="2">
        <f t="shared" ref="G26:G31" si="9">E26*0.01</f>
        <v>4214.6370699999998</v>
      </c>
      <c r="H26" s="2">
        <f t="shared" ref="H26:H31" si="10">E26*0.01</f>
        <v>4214.6370699999998</v>
      </c>
      <c r="I26" s="2">
        <v>0</v>
      </c>
    </row>
    <row r="27" spans="1:9" ht="12.75" customHeight="1" x14ac:dyDescent="0.2">
      <c r="A27" s="1">
        <v>51</v>
      </c>
      <c r="B27" s="1" t="s">
        <v>39</v>
      </c>
      <c r="C27" s="1" t="s">
        <v>47</v>
      </c>
      <c r="D27" s="1">
        <v>4</v>
      </c>
      <c r="E27" s="2">
        <f t="shared" si="7"/>
        <v>455636.44</v>
      </c>
      <c r="F27" s="2">
        <f t="shared" si="8"/>
        <v>4556.3644000000004</v>
      </c>
      <c r="G27" s="2">
        <f t="shared" si="9"/>
        <v>4556.3644000000004</v>
      </c>
      <c r="H27" s="2">
        <f t="shared" si="10"/>
        <v>4556.3644000000004</v>
      </c>
      <c r="I27" s="2">
        <v>0</v>
      </c>
    </row>
    <row r="28" spans="1:9" ht="12.75" customHeight="1" x14ac:dyDescent="0.2">
      <c r="A28" s="1">
        <v>52</v>
      </c>
      <c r="B28" s="1" t="s">
        <v>40</v>
      </c>
      <c r="C28" s="1" t="s">
        <v>47</v>
      </c>
      <c r="D28" s="1">
        <v>4</v>
      </c>
      <c r="E28" s="2">
        <f t="shared" si="7"/>
        <v>455636.44</v>
      </c>
      <c r="F28" s="2">
        <f t="shared" si="8"/>
        <v>4556.3644000000004</v>
      </c>
      <c r="G28" s="2">
        <f t="shared" si="9"/>
        <v>4556.3644000000004</v>
      </c>
      <c r="H28" s="2">
        <f t="shared" si="10"/>
        <v>4556.3644000000004</v>
      </c>
      <c r="I28" s="2">
        <v>0</v>
      </c>
    </row>
    <row r="29" spans="1:9" ht="12.75" customHeight="1" x14ac:dyDescent="0.2">
      <c r="A29" s="1">
        <v>53</v>
      </c>
      <c r="B29" s="1" t="s">
        <v>41</v>
      </c>
      <c r="C29" s="1" t="s">
        <v>47</v>
      </c>
      <c r="D29" s="1">
        <v>4.5</v>
      </c>
      <c r="E29" s="2">
        <f t="shared" si="7"/>
        <v>512590.995</v>
      </c>
      <c r="F29" s="2">
        <f t="shared" si="8"/>
        <v>5125.9099500000002</v>
      </c>
      <c r="G29" s="2">
        <f t="shared" si="9"/>
        <v>5125.9099500000002</v>
      </c>
      <c r="H29" s="2">
        <f t="shared" si="10"/>
        <v>5125.9099500000002</v>
      </c>
      <c r="I29" s="2">
        <v>0</v>
      </c>
    </row>
    <row r="30" spans="1:9" ht="12.75" customHeight="1" x14ac:dyDescent="0.2">
      <c r="A30" s="1">
        <v>54</v>
      </c>
      <c r="B30" s="1" t="s">
        <v>42</v>
      </c>
      <c r="C30" s="1" t="s">
        <v>47</v>
      </c>
      <c r="D30" s="1">
        <v>5.5</v>
      </c>
      <c r="E30" s="2">
        <f t="shared" si="7"/>
        <v>626500.10499999998</v>
      </c>
      <c r="F30" s="2">
        <f t="shared" si="8"/>
        <v>6265.0010499999999</v>
      </c>
      <c r="G30" s="2">
        <f t="shared" si="9"/>
        <v>6265.0010499999999</v>
      </c>
      <c r="H30" s="2">
        <f t="shared" si="10"/>
        <v>6265.0010499999999</v>
      </c>
      <c r="I30" s="2">
        <v>0</v>
      </c>
    </row>
    <row r="31" spans="1:9" ht="12.75" customHeight="1" x14ac:dyDescent="0.2">
      <c r="A31" s="1">
        <v>55</v>
      </c>
      <c r="B31" s="1" t="s">
        <v>43</v>
      </c>
      <c r="C31" s="1" t="s">
        <v>47</v>
      </c>
      <c r="D31" s="1">
        <v>6.5</v>
      </c>
      <c r="E31" s="2">
        <f t="shared" si="7"/>
        <v>740409.21499999997</v>
      </c>
      <c r="F31" s="2">
        <f t="shared" si="8"/>
        <v>7404.0921499999995</v>
      </c>
      <c r="G31" s="2">
        <f t="shared" si="9"/>
        <v>7404.0921499999995</v>
      </c>
      <c r="H31" s="2">
        <f t="shared" si="10"/>
        <v>7404.0921499999995</v>
      </c>
      <c r="I31" s="2">
        <v>0</v>
      </c>
    </row>
    <row r="32" spans="1:9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</sheetData>
  <mergeCells count="10">
    <mergeCell ref="A1:C1"/>
    <mergeCell ref="A2:A3"/>
    <mergeCell ref="B2:B3"/>
    <mergeCell ref="H2:H3"/>
    <mergeCell ref="I2:I3"/>
    <mergeCell ref="G2:G3"/>
    <mergeCell ref="C2:C3"/>
    <mergeCell ref="D2:D3"/>
    <mergeCell ref="E2:E3"/>
    <mergeCell ref="F2:F3"/>
  </mergeCells>
  <pageMargins left="0.25" right="0.25" top="0.75" bottom="0.75" header="0" footer="0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0"/>
  <sheetViews>
    <sheetView workbookViewId="0">
      <selection activeCell="E15" sqref="E15"/>
    </sheetView>
  </sheetViews>
  <sheetFormatPr baseColWidth="10" defaultColWidth="14.42578125" defaultRowHeight="15" customHeight="1" x14ac:dyDescent="0.2"/>
  <cols>
    <col min="1" max="1" width="8.7109375" customWidth="1"/>
    <col min="2" max="2" width="35" customWidth="1"/>
    <col min="3" max="3" width="19.140625" customWidth="1"/>
    <col min="4" max="4" width="11.85546875" customWidth="1"/>
    <col min="5" max="5" width="14.140625" customWidth="1"/>
    <col min="6" max="6" width="13.5703125" customWidth="1"/>
    <col min="7" max="7" width="11.28515625" customWidth="1"/>
    <col min="8" max="8" width="17.28515625" bestFit="1" customWidth="1"/>
    <col min="9" max="9" width="10.85546875" customWidth="1"/>
  </cols>
  <sheetData>
    <row r="1" spans="1:9" ht="12.75" customHeight="1" x14ac:dyDescent="0.2">
      <c r="A1" s="5" t="s">
        <v>50</v>
      </c>
      <c r="B1" s="6"/>
      <c r="C1" s="7"/>
      <c r="D1" s="1" t="s">
        <v>0</v>
      </c>
      <c r="E1" s="2">
        <v>707.51</v>
      </c>
      <c r="F1" s="1"/>
      <c r="G1" s="1"/>
      <c r="H1" s="1"/>
      <c r="I1" s="1"/>
    </row>
    <row r="2" spans="1:9" ht="12.75" customHeight="1" x14ac:dyDescent="0.2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</row>
    <row r="3" spans="1:9" ht="12.75" customHeight="1" x14ac:dyDescent="0.2">
      <c r="A3" s="9"/>
      <c r="B3" s="9"/>
      <c r="C3" s="9"/>
      <c r="D3" s="9"/>
      <c r="E3" s="9"/>
      <c r="F3" s="9"/>
      <c r="G3" s="9"/>
      <c r="H3" s="9"/>
      <c r="I3" s="9"/>
    </row>
    <row r="4" spans="1:9" ht="12.75" customHeight="1" x14ac:dyDescent="0.2">
      <c r="A4" s="1">
        <v>1</v>
      </c>
      <c r="B4" s="1" t="s">
        <v>10</v>
      </c>
      <c r="C4" s="1"/>
      <c r="D4" s="1">
        <v>184</v>
      </c>
      <c r="E4" s="2">
        <f t="shared" ref="E4:E14" si="0">D4*$E$1</f>
        <v>130181.84</v>
      </c>
      <c r="F4" s="2">
        <f t="shared" ref="F4:F15" si="1">E4*0.03</f>
        <v>3905.4551999999999</v>
      </c>
      <c r="G4" s="2">
        <f t="shared" ref="G4:G24" si="2">E4*0.01</f>
        <v>1301.8183999999999</v>
      </c>
      <c r="H4" s="2">
        <f t="shared" ref="H4:H25" si="3">E4*0.03</f>
        <v>3905.4551999999999</v>
      </c>
      <c r="I4" s="2">
        <v>0</v>
      </c>
    </row>
    <row r="5" spans="1:9" ht="12.75" customHeight="1" x14ac:dyDescent="0.2">
      <c r="A5" s="1">
        <v>4</v>
      </c>
      <c r="B5" s="1" t="s">
        <v>11</v>
      </c>
      <c r="C5" s="1"/>
      <c r="D5" s="1">
        <v>194</v>
      </c>
      <c r="E5" s="2">
        <f t="shared" si="0"/>
        <v>137256.94</v>
      </c>
      <c r="F5" s="2">
        <f t="shared" si="1"/>
        <v>4117.7082</v>
      </c>
      <c r="G5" s="2">
        <f t="shared" si="2"/>
        <v>1372.5694000000001</v>
      </c>
      <c r="H5" s="2">
        <f t="shared" si="3"/>
        <v>4117.7082</v>
      </c>
      <c r="I5" s="2">
        <v>0</v>
      </c>
    </row>
    <row r="6" spans="1:9" ht="12.75" customHeight="1" x14ac:dyDescent="0.2">
      <c r="A6" s="1">
        <v>6</v>
      </c>
      <c r="B6" s="1" t="s">
        <v>12</v>
      </c>
      <c r="C6" s="1"/>
      <c r="D6" s="1">
        <v>203</v>
      </c>
      <c r="E6" s="2">
        <f t="shared" si="0"/>
        <v>143624.53</v>
      </c>
      <c r="F6" s="2">
        <f t="shared" si="1"/>
        <v>4308.7358999999997</v>
      </c>
      <c r="G6" s="2">
        <f t="shared" si="2"/>
        <v>1436.2453</v>
      </c>
      <c r="H6" s="2">
        <f t="shared" si="3"/>
        <v>4308.7358999999997</v>
      </c>
      <c r="I6" s="2">
        <v>0</v>
      </c>
    </row>
    <row r="7" spans="1:9" ht="12.75" customHeight="1" x14ac:dyDescent="0.2">
      <c r="A7" s="1">
        <v>8</v>
      </c>
      <c r="B7" s="1" t="s">
        <v>13</v>
      </c>
      <c r="C7" s="1"/>
      <c r="D7" s="1">
        <v>220</v>
      </c>
      <c r="E7" s="2">
        <f t="shared" si="0"/>
        <v>155652.20000000001</v>
      </c>
      <c r="F7" s="2">
        <f t="shared" si="1"/>
        <v>4669.5659999999998</v>
      </c>
      <c r="G7" s="2">
        <f t="shared" si="2"/>
        <v>1556.5220000000002</v>
      </c>
      <c r="H7" s="2">
        <f t="shared" si="3"/>
        <v>4669.5659999999998</v>
      </c>
      <c r="I7" s="2">
        <v>0</v>
      </c>
    </row>
    <row r="8" spans="1:9" ht="12.75" customHeight="1" x14ac:dyDescent="0.2">
      <c r="A8" s="1">
        <v>10</v>
      </c>
      <c r="B8" s="1" t="s">
        <v>14</v>
      </c>
      <c r="C8" s="1"/>
      <c r="D8" s="1">
        <v>236</v>
      </c>
      <c r="E8" s="2">
        <f t="shared" si="0"/>
        <v>166972.35999999999</v>
      </c>
      <c r="F8" s="2">
        <f t="shared" si="1"/>
        <v>5009.170799999999</v>
      </c>
      <c r="G8" s="2">
        <f t="shared" si="2"/>
        <v>1669.7235999999998</v>
      </c>
      <c r="H8" s="2">
        <f t="shared" si="3"/>
        <v>5009.170799999999</v>
      </c>
      <c r="I8" s="2">
        <v>0</v>
      </c>
    </row>
    <row r="9" spans="1:9" ht="12.75" customHeight="1" x14ac:dyDescent="0.2">
      <c r="A9" s="1">
        <v>11</v>
      </c>
      <c r="B9" s="1" t="s">
        <v>15</v>
      </c>
      <c r="C9" s="1"/>
      <c r="D9" s="1">
        <v>247</v>
      </c>
      <c r="E9" s="2">
        <f t="shared" si="0"/>
        <v>174754.97</v>
      </c>
      <c r="F9" s="2">
        <f t="shared" si="1"/>
        <v>5242.6490999999996</v>
      </c>
      <c r="G9" s="2">
        <f t="shared" si="2"/>
        <v>1747.5497</v>
      </c>
      <c r="H9" s="2">
        <f t="shared" si="3"/>
        <v>5242.6490999999996</v>
      </c>
      <c r="I9" s="2">
        <v>0</v>
      </c>
    </row>
    <row r="10" spans="1:9" ht="12.75" customHeight="1" x14ac:dyDescent="0.2">
      <c r="A10" s="1">
        <v>12</v>
      </c>
      <c r="B10" s="1" t="s">
        <v>16</v>
      </c>
      <c r="C10" s="1"/>
      <c r="D10" s="1">
        <v>260</v>
      </c>
      <c r="E10" s="2">
        <f t="shared" si="0"/>
        <v>183952.6</v>
      </c>
      <c r="F10" s="2">
        <f t="shared" si="1"/>
        <v>5518.5779999999995</v>
      </c>
      <c r="G10" s="2">
        <f t="shared" si="2"/>
        <v>1839.5260000000001</v>
      </c>
      <c r="H10" s="2">
        <f t="shared" si="3"/>
        <v>5518.5779999999995</v>
      </c>
      <c r="I10" s="2">
        <v>0</v>
      </c>
    </row>
    <row r="11" spans="1:9" ht="12.75" customHeight="1" x14ac:dyDescent="0.2">
      <c r="A11" s="1">
        <v>13</v>
      </c>
      <c r="B11" s="1" t="s">
        <v>17</v>
      </c>
      <c r="C11" s="1"/>
      <c r="D11" s="1">
        <v>284</v>
      </c>
      <c r="E11" s="2">
        <f t="shared" si="0"/>
        <v>200932.84</v>
      </c>
      <c r="F11" s="2">
        <f t="shared" si="1"/>
        <v>6027.9852000000001</v>
      </c>
      <c r="G11" s="2">
        <f t="shared" si="2"/>
        <v>2009.3284000000001</v>
      </c>
      <c r="H11" s="2">
        <f t="shared" si="3"/>
        <v>6027.9852000000001</v>
      </c>
      <c r="I11" s="2">
        <v>0</v>
      </c>
    </row>
    <row r="12" spans="1:9" ht="12.75" customHeight="1" x14ac:dyDescent="0.2">
      <c r="A12" s="1">
        <v>14</v>
      </c>
      <c r="B12" s="1" t="s">
        <v>18</v>
      </c>
      <c r="C12" s="1"/>
      <c r="D12" s="1">
        <v>311</v>
      </c>
      <c r="E12" s="2">
        <f t="shared" si="0"/>
        <v>220035.61</v>
      </c>
      <c r="F12" s="2">
        <f t="shared" si="1"/>
        <v>6601.068299999999</v>
      </c>
      <c r="G12" s="2">
        <f t="shared" si="2"/>
        <v>2200.3561</v>
      </c>
      <c r="H12" s="2">
        <f t="shared" si="3"/>
        <v>6601.068299999999</v>
      </c>
      <c r="I12" s="2">
        <v>0</v>
      </c>
    </row>
    <row r="13" spans="1:9" ht="12.75" customHeight="1" x14ac:dyDescent="0.2">
      <c r="A13" s="1">
        <v>15</v>
      </c>
      <c r="B13" s="1" t="s">
        <v>19</v>
      </c>
      <c r="C13" s="1"/>
      <c r="D13" s="1">
        <v>373</v>
      </c>
      <c r="E13" s="2">
        <f t="shared" si="0"/>
        <v>263901.23</v>
      </c>
      <c r="F13" s="2">
        <f t="shared" si="1"/>
        <v>7917.0368999999992</v>
      </c>
      <c r="G13" s="2">
        <f t="shared" si="2"/>
        <v>2639.0122999999999</v>
      </c>
      <c r="H13" s="2">
        <f t="shared" si="3"/>
        <v>7917.0368999999992</v>
      </c>
      <c r="I13" s="2">
        <v>0</v>
      </c>
    </row>
    <row r="14" spans="1:9" ht="12.75" customHeight="1" x14ac:dyDescent="0.2">
      <c r="A14" s="1">
        <v>16</v>
      </c>
      <c r="B14" s="1" t="s">
        <v>20</v>
      </c>
      <c r="C14" s="1"/>
      <c r="D14" s="1">
        <v>416</v>
      </c>
      <c r="E14" s="2">
        <f t="shared" si="0"/>
        <v>294324.15999999997</v>
      </c>
      <c r="F14" s="2">
        <f t="shared" si="1"/>
        <v>8829.7247999999981</v>
      </c>
      <c r="G14" s="2">
        <f t="shared" si="2"/>
        <v>2943.2415999999998</v>
      </c>
      <c r="H14" s="2">
        <f t="shared" si="3"/>
        <v>8829.7247999999981</v>
      </c>
      <c r="I14" s="2">
        <v>0</v>
      </c>
    </row>
    <row r="15" spans="1:9" ht="12.75" customHeight="1" x14ac:dyDescent="0.2">
      <c r="A15" s="1">
        <v>20</v>
      </c>
      <c r="B15" s="1" t="s">
        <v>21</v>
      </c>
      <c r="C15" s="1" t="s">
        <v>36</v>
      </c>
      <c r="D15" s="1">
        <v>3</v>
      </c>
      <c r="E15" s="2">
        <f t="shared" ref="E15:E24" si="4">D15*$E$4</f>
        <v>390545.52</v>
      </c>
      <c r="F15" s="2">
        <f t="shared" si="1"/>
        <v>11716.365600000001</v>
      </c>
      <c r="G15" s="2">
        <f t="shared" si="2"/>
        <v>3905.4552000000003</v>
      </c>
      <c r="H15" s="2">
        <f t="shared" si="3"/>
        <v>11716.365600000001</v>
      </c>
      <c r="I15" s="2">
        <v>0</v>
      </c>
    </row>
    <row r="16" spans="1:9" ht="12.75" customHeight="1" x14ac:dyDescent="0.2">
      <c r="A16" s="1">
        <v>23</v>
      </c>
      <c r="B16" s="1" t="s">
        <v>23</v>
      </c>
      <c r="C16" s="1" t="s">
        <v>36</v>
      </c>
      <c r="D16" s="1">
        <v>3.5</v>
      </c>
      <c r="E16" s="2">
        <f t="shared" si="4"/>
        <v>455636.44</v>
      </c>
      <c r="F16" s="2">
        <f>E16*0.025</f>
        <v>11390.911</v>
      </c>
      <c r="G16" s="2">
        <f t="shared" si="2"/>
        <v>4556.3644000000004</v>
      </c>
      <c r="H16" s="2">
        <f t="shared" si="3"/>
        <v>13669.093199999999</v>
      </c>
      <c r="I16" s="2">
        <v>0</v>
      </c>
    </row>
    <row r="17" spans="1:9" ht="12.75" customHeight="1" x14ac:dyDescent="0.2">
      <c r="A17" s="1">
        <v>24</v>
      </c>
      <c r="B17" s="1" t="s">
        <v>24</v>
      </c>
      <c r="C17" s="1" t="s">
        <v>36</v>
      </c>
      <c r="D17" s="1">
        <v>4.5</v>
      </c>
      <c r="E17" s="2">
        <f t="shared" si="4"/>
        <v>585818.28</v>
      </c>
      <c r="F17" s="2">
        <f t="shared" ref="F17:F19" si="5">E17*0.03</f>
        <v>17574.5484</v>
      </c>
      <c r="G17" s="2">
        <f t="shared" si="2"/>
        <v>5858.1828000000005</v>
      </c>
      <c r="H17" s="2">
        <f t="shared" si="3"/>
        <v>17574.5484</v>
      </c>
      <c r="I17" s="2">
        <v>0</v>
      </c>
    </row>
    <row r="18" spans="1:9" ht="12.75" customHeight="1" x14ac:dyDescent="0.2">
      <c r="A18" s="1">
        <v>24</v>
      </c>
      <c r="B18" s="1" t="s">
        <v>25</v>
      </c>
      <c r="C18" s="1" t="s">
        <v>36</v>
      </c>
      <c r="D18" s="1">
        <v>4.5</v>
      </c>
      <c r="E18" s="2">
        <f t="shared" si="4"/>
        <v>585818.28</v>
      </c>
      <c r="F18" s="2">
        <f t="shared" si="5"/>
        <v>17574.5484</v>
      </c>
      <c r="G18" s="2">
        <f t="shared" si="2"/>
        <v>5858.1828000000005</v>
      </c>
      <c r="H18" s="2">
        <f t="shared" si="3"/>
        <v>17574.5484</v>
      </c>
      <c r="I18" s="2">
        <v>0</v>
      </c>
    </row>
    <row r="19" spans="1:9" ht="12.75" customHeight="1" x14ac:dyDescent="0.2">
      <c r="A19" s="1">
        <v>24</v>
      </c>
      <c r="B19" s="1" t="s">
        <v>26</v>
      </c>
      <c r="C19" s="1" t="s">
        <v>36</v>
      </c>
      <c r="D19" s="1">
        <v>4.5</v>
      </c>
      <c r="E19" s="2">
        <f t="shared" si="4"/>
        <v>585818.28</v>
      </c>
      <c r="F19" s="2">
        <f t="shared" si="5"/>
        <v>17574.5484</v>
      </c>
      <c r="G19" s="2">
        <f t="shared" si="2"/>
        <v>5858.1828000000005</v>
      </c>
      <c r="H19" s="2">
        <f t="shared" si="3"/>
        <v>17574.5484</v>
      </c>
      <c r="I19" s="2">
        <v>0</v>
      </c>
    </row>
    <row r="20" spans="1:9" ht="12.75" customHeight="1" x14ac:dyDescent="0.2">
      <c r="A20" s="1">
        <v>25</v>
      </c>
      <c r="B20" s="1" t="s">
        <v>27</v>
      </c>
      <c r="C20" s="1" t="s">
        <v>36</v>
      </c>
      <c r="D20" s="1">
        <v>4.5</v>
      </c>
      <c r="E20" s="2">
        <f t="shared" si="4"/>
        <v>585818.28</v>
      </c>
      <c r="F20" s="2">
        <f t="shared" ref="F20:F24" si="6">E20*0.025</f>
        <v>14645.457000000002</v>
      </c>
      <c r="G20" s="2">
        <f t="shared" si="2"/>
        <v>5858.1828000000005</v>
      </c>
      <c r="H20" s="2">
        <f t="shared" si="3"/>
        <v>17574.5484</v>
      </c>
      <c r="I20" s="2">
        <v>0</v>
      </c>
    </row>
    <row r="21" spans="1:9" ht="12.75" customHeight="1" x14ac:dyDescent="0.2">
      <c r="A21" s="1">
        <v>26</v>
      </c>
      <c r="B21" s="1" t="s">
        <v>28</v>
      </c>
      <c r="C21" s="1" t="s">
        <v>36</v>
      </c>
      <c r="D21" s="1">
        <v>4.5</v>
      </c>
      <c r="E21" s="2">
        <f t="shared" si="4"/>
        <v>585818.28</v>
      </c>
      <c r="F21" s="2">
        <f t="shared" si="6"/>
        <v>14645.457000000002</v>
      </c>
      <c r="G21" s="2">
        <f t="shared" si="2"/>
        <v>5858.1828000000005</v>
      </c>
      <c r="H21" s="2">
        <f t="shared" si="3"/>
        <v>17574.5484</v>
      </c>
      <c r="I21" s="2">
        <v>0</v>
      </c>
    </row>
    <row r="22" spans="1:9" ht="12.75" customHeight="1" x14ac:dyDescent="0.2">
      <c r="A22" s="1">
        <v>27</v>
      </c>
      <c r="B22" s="1" t="s">
        <v>29</v>
      </c>
      <c r="C22" s="1" t="s">
        <v>36</v>
      </c>
      <c r="D22" s="1">
        <v>4.5</v>
      </c>
      <c r="E22" s="2">
        <f t="shared" si="4"/>
        <v>585818.28</v>
      </c>
      <c r="F22" s="2">
        <f t="shared" si="6"/>
        <v>14645.457000000002</v>
      </c>
      <c r="G22" s="2">
        <f t="shared" si="2"/>
        <v>5858.1828000000005</v>
      </c>
      <c r="H22" s="2">
        <f t="shared" si="3"/>
        <v>17574.5484</v>
      </c>
      <c r="I22" s="2">
        <v>0</v>
      </c>
    </row>
    <row r="23" spans="1:9" ht="12.75" customHeight="1" x14ac:dyDescent="0.2">
      <c r="A23" s="1">
        <v>28</v>
      </c>
      <c r="B23" s="1" t="s">
        <v>30</v>
      </c>
      <c r="C23" s="1" t="s">
        <v>36</v>
      </c>
      <c r="D23" s="1">
        <v>4.5</v>
      </c>
      <c r="E23" s="2">
        <f t="shared" si="4"/>
        <v>585818.28</v>
      </c>
      <c r="F23" s="2">
        <f t="shared" si="6"/>
        <v>14645.457000000002</v>
      </c>
      <c r="G23" s="2">
        <f t="shared" si="2"/>
        <v>5858.1828000000005</v>
      </c>
      <c r="H23" s="2">
        <f t="shared" si="3"/>
        <v>17574.5484</v>
      </c>
      <c r="I23" s="2">
        <v>0</v>
      </c>
    </row>
    <row r="24" spans="1:9" ht="12.75" customHeight="1" x14ac:dyDescent="0.2">
      <c r="A24" s="1">
        <v>30</v>
      </c>
      <c r="B24" s="1" t="s">
        <v>31</v>
      </c>
      <c r="C24" s="1" t="s">
        <v>36</v>
      </c>
      <c r="D24" s="1">
        <v>6</v>
      </c>
      <c r="E24" s="2">
        <f t="shared" si="4"/>
        <v>781091.04</v>
      </c>
      <c r="F24" s="2">
        <f t="shared" si="6"/>
        <v>19527.276000000002</v>
      </c>
      <c r="G24" s="2">
        <f t="shared" si="2"/>
        <v>7810.9104000000007</v>
      </c>
      <c r="H24" s="2">
        <f t="shared" si="3"/>
        <v>23432.731200000002</v>
      </c>
      <c r="I24" s="2">
        <v>0</v>
      </c>
    </row>
    <row r="25" spans="1:9" ht="12.75" customHeight="1" x14ac:dyDescent="0.2">
      <c r="A25" s="1">
        <v>32</v>
      </c>
      <c r="B25" s="1" t="s">
        <v>49</v>
      </c>
      <c r="C25" s="2"/>
      <c r="D25" s="1">
        <v>184</v>
      </c>
      <c r="E25" s="2">
        <f>D25*E1</f>
        <v>130181.84</v>
      </c>
      <c r="F25" s="2"/>
      <c r="G25" s="2"/>
      <c r="H25" s="2">
        <f t="shared" si="3"/>
        <v>3905.4551999999999</v>
      </c>
      <c r="I25" s="2">
        <v>0</v>
      </c>
    </row>
    <row r="26" spans="1:9" ht="12.75" customHeight="1" x14ac:dyDescent="0.2">
      <c r="A26" s="1">
        <v>50</v>
      </c>
      <c r="B26" s="1" t="s">
        <v>38</v>
      </c>
      <c r="C26" s="1" t="s">
        <v>36</v>
      </c>
      <c r="D26" s="1">
        <v>3.7</v>
      </c>
      <c r="E26" s="2">
        <f t="shared" ref="E26:E31" si="7">D26*$E$4</f>
        <v>481672.80800000002</v>
      </c>
      <c r="F26" s="2">
        <f t="shared" ref="F26:F31" si="8">E26*0.01</f>
        <v>4816.7280799999999</v>
      </c>
      <c r="G26" s="2">
        <f t="shared" ref="G26:G31" si="9">E26*0.01</f>
        <v>4816.7280799999999</v>
      </c>
      <c r="H26" s="2">
        <f t="shared" ref="H26:H31" si="10">E26*0.01</f>
        <v>4816.7280799999999</v>
      </c>
      <c r="I26" s="2">
        <v>0</v>
      </c>
    </row>
    <row r="27" spans="1:9" ht="12.75" customHeight="1" x14ac:dyDescent="0.2">
      <c r="A27" s="1">
        <v>51</v>
      </c>
      <c r="B27" s="1" t="s">
        <v>39</v>
      </c>
      <c r="C27" s="1" t="s">
        <v>36</v>
      </c>
      <c r="D27" s="1">
        <v>4</v>
      </c>
      <c r="E27" s="2">
        <f t="shared" si="7"/>
        <v>520727.36</v>
      </c>
      <c r="F27" s="2">
        <f t="shared" si="8"/>
        <v>5207.2735999999995</v>
      </c>
      <c r="G27" s="2">
        <f t="shared" si="9"/>
        <v>5207.2735999999995</v>
      </c>
      <c r="H27" s="2">
        <f t="shared" si="10"/>
        <v>5207.2735999999995</v>
      </c>
      <c r="I27" s="2">
        <v>0</v>
      </c>
    </row>
    <row r="28" spans="1:9" ht="12.75" customHeight="1" x14ac:dyDescent="0.2">
      <c r="A28" s="1">
        <v>52</v>
      </c>
      <c r="B28" s="1" t="s">
        <v>40</v>
      </c>
      <c r="C28" s="1" t="s">
        <v>36</v>
      </c>
      <c r="D28" s="1">
        <v>4</v>
      </c>
      <c r="E28" s="2">
        <f t="shared" si="7"/>
        <v>520727.36</v>
      </c>
      <c r="F28" s="2">
        <f t="shared" si="8"/>
        <v>5207.2735999999995</v>
      </c>
      <c r="G28" s="2">
        <f t="shared" si="9"/>
        <v>5207.2735999999995</v>
      </c>
      <c r="H28" s="2">
        <f t="shared" si="10"/>
        <v>5207.2735999999995</v>
      </c>
      <c r="I28" s="2">
        <v>0</v>
      </c>
    </row>
    <row r="29" spans="1:9" ht="12.75" customHeight="1" x14ac:dyDescent="0.2">
      <c r="A29" s="1">
        <v>53</v>
      </c>
      <c r="B29" s="1" t="s">
        <v>41</v>
      </c>
      <c r="C29" s="1" t="s">
        <v>36</v>
      </c>
      <c r="D29" s="1">
        <v>4.5</v>
      </c>
      <c r="E29" s="2">
        <f t="shared" si="7"/>
        <v>585818.28</v>
      </c>
      <c r="F29" s="2">
        <f t="shared" si="8"/>
        <v>5858.1828000000005</v>
      </c>
      <c r="G29" s="2">
        <f t="shared" si="9"/>
        <v>5858.1828000000005</v>
      </c>
      <c r="H29" s="2">
        <f t="shared" si="10"/>
        <v>5858.1828000000005</v>
      </c>
      <c r="I29" s="2">
        <v>0</v>
      </c>
    </row>
    <row r="30" spans="1:9" ht="12.75" customHeight="1" x14ac:dyDescent="0.2">
      <c r="A30" s="1">
        <v>54</v>
      </c>
      <c r="B30" s="1" t="s">
        <v>42</v>
      </c>
      <c r="C30" s="1" t="s">
        <v>36</v>
      </c>
      <c r="D30" s="1">
        <v>5.5</v>
      </c>
      <c r="E30" s="2">
        <f t="shared" si="7"/>
        <v>716000.12</v>
      </c>
      <c r="F30" s="2">
        <f t="shared" si="8"/>
        <v>7160.0011999999997</v>
      </c>
      <c r="G30" s="2">
        <f t="shared" si="9"/>
        <v>7160.0011999999997</v>
      </c>
      <c r="H30" s="2">
        <f t="shared" si="10"/>
        <v>7160.0011999999997</v>
      </c>
      <c r="I30" s="2">
        <v>0</v>
      </c>
    </row>
    <row r="31" spans="1:9" ht="12.75" customHeight="1" x14ac:dyDescent="0.2">
      <c r="A31" s="1">
        <v>55</v>
      </c>
      <c r="B31" s="1" t="s">
        <v>43</v>
      </c>
      <c r="C31" s="1" t="s">
        <v>36</v>
      </c>
      <c r="D31" s="1">
        <v>6.5</v>
      </c>
      <c r="E31" s="2">
        <f t="shared" si="7"/>
        <v>846181.96</v>
      </c>
      <c r="F31" s="2">
        <f t="shared" si="8"/>
        <v>8461.8195999999989</v>
      </c>
      <c r="G31" s="2">
        <f t="shared" si="9"/>
        <v>8461.8195999999989</v>
      </c>
      <c r="H31" s="2">
        <f t="shared" si="10"/>
        <v>8461.8195999999989</v>
      </c>
      <c r="I31" s="2">
        <v>0</v>
      </c>
    </row>
    <row r="32" spans="1:9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</sheetData>
  <mergeCells count="10">
    <mergeCell ref="A1:C1"/>
    <mergeCell ref="A2:A3"/>
    <mergeCell ref="B2:B3"/>
    <mergeCell ref="H2:H3"/>
    <mergeCell ref="I2:I3"/>
    <mergeCell ref="G2:G3"/>
    <mergeCell ref="C2:C3"/>
    <mergeCell ref="D2:D3"/>
    <mergeCell ref="E2:E3"/>
    <mergeCell ref="F2:F3"/>
  </mergeCells>
  <pageMargins left="0.78740157480314965" right="0.59055118110236227" top="0.98425196850393704" bottom="0.98425196850393704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6 Horas</vt:lpstr>
      <vt:lpstr>7 Horas</vt:lpstr>
      <vt:lpstr>8 Horas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xxx</dc:creator>
  <cp:lastModifiedBy>Usuario1</cp:lastModifiedBy>
  <cp:lastPrinted>2023-08-29T10:27:19Z</cp:lastPrinted>
  <dcterms:created xsi:type="dcterms:W3CDTF">2016-11-24T12:59:00Z</dcterms:created>
  <dcterms:modified xsi:type="dcterms:W3CDTF">2024-01-29T11:36:25Z</dcterms:modified>
</cp:coreProperties>
</file>