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ocumentos compartidos\Tabla de basicos\2024\Febrero\"/>
    </mc:Choice>
  </mc:AlternateContent>
  <bookViews>
    <workbookView xWindow="0" yWindow="0" windowWidth="24000" windowHeight="9630"/>
  </bookViews>
  <sheets>
    <sheet name="6 Horas" sheetId="1" r:id="rId1"/>
    <sheet name="7 Horas" sheetId="2" r:id="rId2"/>
    <sheet name="8 Horas" sheetId="3" r:id="rId3"/>
  </sheets>
  <calcPr calcId="162913"/>
</workbook>
</file>

<file path=xl/calcChain.xml><?xml version="1.0" encoding="utf-8"?>
<calcChain xmlns="http://schemas.openxmlformats.org/spreadsheetml/2006/main">
  <c r="E25" i="3" l="1"/>
  <c r="H25" i="3" s="1"/>
  <c r="E14" i="3"/>
  <c r="G14" i="3" s="1"/>
  <c r="E13" i="3"/>
  <c r="G13" i="3" s="1"/>
  <c r="E12" i="3"/>
  <c r="G12" i="3" s="1"/>
  <c r="E11" i="3"/>
  <c r="G11" i="3" s="1"/>
  <c r="E10" i="3"/>
  <c r="G10" i="3" s="1"/>
  <c r="E9" i="3"/>
  <c r="G9" i="3" s="1"/>
  <c r="E8" i="3"/>
  <c r="G8" i="3" s="1"/>
  <c r="E7" i="3"/>
  <c r="G7" i="3" s="1"/>
  <c r="E6" i="3"/>
  <c r="G6" i="3" s="1"/>
  <c r="E5" i="3"/>
  <c r="G5" i="3" s="1"/>
  <c r="E4" i="3"/>
  <c r="E31" i="3" s="1"/>
  <c r="E25" i="2"/>
  <c r="H25" i="2" s="1"/>
  <c r="E14" i="2"/>
  <c r="G14" i="2" s="1"/>
  <c r="E13" i="2"/>
  <c r="G13" i="2" s="1"/>
  <c r="E12" i="2"/>
  <c r="G12" i="2" s="1"/>
  <c r="E11" i="2"/>
  <c r="G11" i="2" s="1"/>
  <c r="E10" i="2"/>
  <c r="G10" i="2" s="1"/>
  <c r="E9" i="2"/>
  <c r="G9" i="2" s="1"/>
  <c r="E8" i="2"/>
  <c r="G8" i="2" s="1"/>
  <c r="E7" i="2"/>
  <c r="G7" i="2" s="1"/>
  <c r="E6" i="2"/>
  <c r="G6" i="2" s="1"/>
  <c r="E5" i="2"/>
  <c r="G5" i="2" s="1"/>
  <c r="E4" i="2"/>
  <c r="G4" i="2" s="1"/>
  <c r="E26" i="1"/>
  <c r="H26" i="1" s="1"/>
  <c r="E14" i="1"/>
  <c r="H14" i="1" s="1"/>
  <c r="E13" i="1"/>
  <c r="H13" i="1" s="1"/>
  <c r="E12" i="1"/>
  <c r="H12" i="1" s="1"/>
  <c r="E11" i="1"/>
  <c r="H11" i="1" s="1"/>
  <c r="E10" i="1"/>
  <c r="H10" i="1" s="1"/>
  <c r="E9" i="1"/>
  <c r="H9" i="1" s="1"/>
  <c r="E8" i="1"/>
  <c r="H8" i="1" s="1"/>
  <c r="E7" i="1"/>
  <c r="H7" i="1" s="1"/>
  <c r="E6" i="1"/>
  <c r="C41" i="1" s="1"/>
  <c r="E5" i="1"/>
  <c r="H5" i="1" s="1"/>
  <c r="E4" i="1"/>
  <c r="H4" i="1" s="1"/>
  <c r="E29" i="1" l="1"/>
  <c r="H29" i="1" s="1"/>
  <c r="E28" i="1"/>
  <c r="H28" i="1" s="1"/>
  <c r="E36" i="1"/>
  <c r="H36" i="1" s="1"/>
  <c r="H31" i="3"/>
  <c r="F31" i="3"/>
  <c r="G31" i="3"/>
  <c r="G4" i="1"/>
  <c r="G5" i="1"/>
  <c r="G6" i="1"/>
  <c r="G7" i="1"/>
  <c r="G8" i="1"/>
  <c r="G9" i="1"/>
  <c r="G10" i="1"/>
  <c r="G11" i="1"/>
  <c r="G12" i="1"/>
  <c r="G13" i="1"/>
  <c r="G14" i="1"/>
  <c r="E15" i="1"/>
  <c r="E16" i="1"/>
  <c r="E17" i="1"/>
  <c r="E18" i="1"/>
  <c r="E19" i="1"/>
  <c r="E20" i="1"/>
  <c r="E21" i="1"/>
  <c r="E22" i="1"/>
  <c r="E23" i="1"/>
  <c r="E24" i="1"/>
  <c r="E30" i="1"/>
  <c r="E31" i="1"/>
  <c r="E32" i="1"/>
  <c r="E33" i="1"/>
  <c r="E34" i="1"/>
  <c r="E35" i="1"/>
  <c r="F4" i="1"/>
  <c r="F5" i="1"/>
  <c r="F6" i="1"/>
  <c r="H6" i="1"/>
  <c r="F7" i="1"/>
  <c r="F8" i="1"/>
  <c r="F9" i="1"/>
  <c r="F10" i="1"/>
  <c r="F11" i="1"/>
  <c r="F12" i="1"/>
  <c r="F13" i="1"/>
  <c r="F14" i="1"/>
  <c r="E31" i="2"/>
  <c r="E30" i="2"/>
  <c r="E29" i="2"/>
  <c r="E28" i="2"/>
  <c r="E27" i="2"/>
  <c r="E26" i="2"/>
  <c r="E16" i="2"/>
  <c r="E15" i="2"/>
  <c r="E24" i="2"/>
  <c r="E23" i="2"/>
  <c r="E22" i="2"/>
  <c r="E21" i="2"/>
  <c r="E20" i="2"/>
  <c r="E19" i="2"/>
  <c r="E18" i="2"/>
  <c r="E17" i="2"/>
  <c r="H4" i="2"/>
  <c r="F4" i="2"/>
  <c r="H5" i="2"/>
  <c r="F5" i="2"/>
  <c r="H6" i="2"/>
  <c r="F6" i="2"/>
  <c r="H7" i="2"/>
  <c r="F7" i="2"/>
  <c r="H8" i="2"/>
  <c r="F8" i="2"/>
  <c r="H9" i="2"/>
  <c r="F9" i="2"/>
  <c r="H10" i="2"/>
  <c r="F10" i="2"/>
  <c r="H11" i="2"/>
  <c r="F11" i="2"/>
  <c r="H12" i="2"/>
  <c r="F12" i="2"/>
  <c r="H13" i="2"/>
  <c r="F13" i="2"/>
  <c r="H14" i="2"/>
  <c r="F14" i="2"/>
  <c r="G4" i="3"/>
  <c r="E26" i="3"/>
  <c r="E27" i="3"/>
  <c r="E28" i="3"/>
  <c r="E29" i="3"/>
  <c r="E30" i="3"/>
  <c r="H4" i="3"/>
  <c r="F4" i="3"/>
  <c r="H5" i="3"/>
  <c r="F5" i="3"/>
  <c r="H6" i="3"/>
  <c r="F6" i="3"/>
  <c r="H7" i="3"/>
  <c r="F7" i="3"/>
  <c r="H8" i="3"/>
  <c r="F8" i="3"/>
  <c r="H9" i="3"/>
  <c r="F9" i="3"/>
  <c r="H10" i="3"/>
  <c r="F10" i="3"/>
  <c r="H11" i="3"/>
  <c r="F11" i="3"/>
  <c r="H12" i="3"/>
  <c r="F12" i="3"/>
  <c r="H13" i="3"/>
  <c r="F13" i="3"/>
  <c r="H14" i="3"/>
  <c r="F14" i="3"/>
  <c r="E15" i="3"/>
  <c r="E16" i="3"/>
  <c r="E17" i="3"/>
  <c r="E18" i="3"/>
  <c r="E19" i="3"/>
  <c r="E20" i="3"/>
  <c r="E21" i="3"/>
  <c r="E22" i="3"/>
  <c r="E23" i="3"/>
  <c r="E24" i="3"/>
  <c r="G29" i="1" l="1"/>
  <c r="G36" i="1"/>
  <c r="F29" i="1"/>
  <c r="F28" i="1"/>
  <c r="F36" i="1"/>
  <c r="G28" i="1"/>
  <c r="C40" i="1"/>
  <c r="H24" i="3"/>
  <c r="F24" i="3"/>
  <c r="G24" i="3"/>
  <c r="H20" i="3"/>
  <c r="F20" i="3"/>
  <c r="G20" i="3"/>
  <c r="H18" i="3"/>
  <c r="F18" i="3"/>
  <c r="G18" i="3"/>
  <c r="H16" i="3"/>
  <c r="F16" i="3"/>
  <c r="G16" i="3"/>
  <c r="H30" i="3"/>
  <c r="F30" i="3"/>
  <c r="G30" i="3"/>
  <c r="H28" i="3"/>
  <c r="F28" i="3"/>
  <c r="G28" i="3"/>
  <c r="H26" i="3"/>
  <c r="F26" i="3"/>
  <c r="G26" i="3"/>
  <c r="H17" i="2"/>
  <c r="F17" i="2"/>
  <c r="G17" i="2"/>
  <c r="H19" i="2"/>
  <c r="F19" i="2"/>
  <c r="G19" i="2"/>
  <c r="H21" i="2"/>
  <c r="F21" i="2"/>
  <c r="G21" i="2"/>
  <c r="H23" i="2"/>
  <c r="F23" i="2"/>
  <c r="G23" i="2"/>
  <c r="G15" i="2"/>
  <c r="H15" i="2"/>
  <c r="F15" i="2"/>
  <c r="H26" i="2"/>
  <c r="F26" i="2"/>
  <c r="G26" i="2"/>
  <c r="H28" i="2"/>
  <c r="F28" i="2"/>
  <c r="G28" i="2"/>
  <c r="H30" i="2"/>
  <c r="F30" i="2"/>
  <c r="G30" i="2"/>
  <c r="H34" i="1"/>
  <c r="F34" i="1"/>
  <c r="G34" i="1"/>
  <c r="H32" i="1"/>
  <c r="F32" i="1"/>
  <c r="G32" i="1"/>
  <c r="H30" i="1"/>
  <c r="F30" i="1"/>
  <c r="G30" i="1"/>
  <c r="H23" i="1"/>
  <c r="F23" i="1"/>
  <c r="G23" i="1"/>
  <c r="H21" i="1"/>
  <c r="F21" i="1"/>
  <c r="G21" i="1"/>
  <c r="H19" i="1"/>
  <c r="F19" i="1"/>
  <c r="G19" i="1"/>
  <c r="H17" i="1"/>
  <c r="F17" i="1"/>
  <c r="G17" i="1"/>
  <c r="H15" i="1"/>
  <c r="F15" i="1"/>
  <c r="G15" i="1"/>
  <c r="H22" i="3"/>
  <c r="F22" i="3"/>
  <c r="G22" i="3"/>
  <c r="H23" i="3"/>
  <c r="F23" i="3"/>
  <c r="G23" i="3"/>
  <c r="H21" i="3"/>
  <c r="F21" i="3"/>
  <c r="G21" i="3"/>
  <c r="H19" i="3"/>
  <c r="F19" i="3"/>
  <c r="G19" i="3"/>
  <c r="H17" i="3"/>
  <c r="F17" i="3"/>
  <c r="G17" i="3"/>
  <c r="H15" i="3"/>
  <c r="F15" i="3"/>
  <c r="G15" i="3"/>
  <c r="H29" i="3"/>
  <c r="F29" i="3"/>
  <c r="G29" i="3"/>
  <c r="H27" i="3"/>
  <c r="F27" i="3"/>
  <c r="G27" i="3"/>
  <c r="H18" i="2"/>
  <c r="F18" i="2"/>
  <c r="G18" i="2"/>
  <c r="H20" i="2"/>
  <c r="F20" i="2"/>
  <c r="G20" i="2"/>
  <c r="H22" i="2"/>
  <c r="F22" i="2"/>
  <c r="G22" i="2"/>
  <c r="H24" i="2"/>
  <c r="F24" i="2"/>
  <c r="G24" i="2"/>
  <c r="H16" i="2"/>
  <c r="G16" i="2"/>
  <c r="F16" i="2"/>
  <c r="H27" i="2"/>
  <c r="F27" i="2"/>
  <c r="G27" i="2"/>
  <c r="H29" i="2"/>
  <c r="F29" i="2"/>
  <c r="G29" i="2"/>
  <c r="H31" i="2"/>
  <c r="F31" i="2"/>
  <c r="G31" i="2"/>
  <c r="H35" i="1"/>
  <c r="F35" i="1"/>
  <c r="G35" i="1"/>
  <c r="H33" i="1"/>
  <c r="F33" i="1"/>
  <c r="G33" i="1"/>
  <c r="H31" i="1"/>
  <c r="F31" i="1"/>
  <c r="G31" i="1"/>
  <c r="H24" i="1"/>
  <c r="F24" i="1"/>
  <c r="G24" i="1"/>
  <c r="H22" i="1"/>
  <c r="F22" i="1"/>
  <c r="G22" i="1"/>
  <c r="H20" i="1"/>
  <c r="F20" i="1"/>
  <c r="G20" i="1"/>
  <c r="H18" i="1"/>
  <c r="F18" i="1"/>
  <c r="G18" i="1"/>
  <c r="H16" i="1"/>
  <c r="F16" i="1"/>
  <c r="G16" i="1"/>
</calcChain>
</file>

<file path=xl/sharedStrings.xml><?xml version="1.0" encoding="utf-8"?>
<sst xmlns="http://schemas.openxmlformats.org/spreadsheetml/2006/main" count="175" uniqueCount="53">
  <si>
    <t>Valor Modulo</t>
  </si>
  <si>
    <t>Categoria</t>
  </si>
  <si>
    <t>Nombre</t>
  </si>
  <si>
    <t>Observaciones</t>
  </si>
  <si>
    <t>Modulos</t>
  </si>
  <si>
    <t>Basico</t>
  </si>
  <si>
    <t>Ant al 31/12/95</t>
  </si>
  <si>
    <t>Ant 01/01/96 al 31/12/05</t>
  </si>
  <si>
    <t>Ant desde 01/01/06</t>
  </si>
  <si>
    <t>Bon Prev.</t>
  </si>
  <si>
    <t>Categoria 1</t>
  </si>
  <si>
    <t>Categoria 4</t>
  </si>
  <si>
    <t>Categoria 6</t>
  </si>
  <si>
    <t xml:space="preserve">Categoria 8 </t>
  </si>
  <si>
    <t>Categoria 10</t>
  </si>
  <si>
    <t>Categoria 11</t>
  </si>
  <si>
    <t>Categoria 12</t>
  </si>
  <si>
    <t>Categoria 13</t>
  </si>
  <si>
    <t>Jefe de Division</t>
  </si>
  <si>
    <t>Jefe de Departamento</t>
  </si>
  <si>
    <t>Jefe de Departamento Cat 16/ Arquitectos</t>
  </si>
  <si>
    <t>Sub Jefe de Compras</t>
  </si>
  <si>
    <t>Sobre Cat 1 (6 Horas)</t>
  </si>
  <si>
    <t>Sub Tesorero</t>
  </si>
  <si>
    <t>Jefe Centro de Computos</t>
  </si>
  <si>
    <t>Jefe de Departamento Personal</t>
  </si>
  <si>
    <t xml:space="preserve">Jefe de Compras </t>
  </si>
  <si>
    <t>Porcurador</t>
  </si>
  <si>
    <t>Tesorero</t>
  </si>
  <si>
    <t>Juez de Faltas</t>
  </si>
  <si>
    <t>Sub Contador</t>
  </si>
  <si>
    <t>Contador</t>
  </si>
  <si>
    <t>Destajastas</t>
  </si>
  <si>
    <t>Jornalizados 6 Horas</t>
  </si>
  <si>
    <t>Contratados</t>
  </si>
  <si>
    <t>Concejales</t>
  </si>
  <si>
    <t>Sobre Cat 1 (8 Horas)</t>
  </si>
  <si>
    <t>Secretario Concejo</t>
  </si>
  <si>
    <t>Coordinador</t>
  </si>
  <si>
    <t>Veterinario</t>
  </si>
  <si>
    <t>Sub Director</t>
  </si>
  <si>
    <t>Director</t>
  </si>
  <si>
    <t>Sub Secretario</t>
  </si>
  <si>
    <t>Secretario</t>
  </si>
  <si>
    <t>Intendente</t>
  </si>
  <si>
    <t>Gastos de Representacion</t>
  </si>
  <si>
    <t>Valor Basico para Bonificacion</t>
  </si>
  <si>
    <t>Sobre Cat 1 (7 Horas)</t>
  </si>
  <si>
    <t>Jornalizados 7 Horas</t>
  </si>
  <si>
    <t>Jornalizados 8 Horas</t>
  </si>
  <si>
    <t>Tabla de basicos al 01/02/2024      6 HORAS</t>
  </si>
  <si>
    <t>Tabla de basicos al 01/02/2024      7 HORAS</t>
  </si>
  <si>
    <t>Tabla de basicos al 01/02/2024      8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</si>
</sst>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&quot;$&quot;\ * #,##0.00_ ;_ &quot;$&quot;\ * \-#,##0.00_ ;_ &quot;$&quot;\ * &quot;-&quot;??_ ;_ @_ "/>
  </numFmts>
  <fonts count="4" x14ac:knownFonts="1">
    <font>
      <sz val="10"/>
      <color rgb="FF000000"/>
      <name val="Calibri"/>
      <scheme val="minor"/>
    </font>
    <font>
      <b/>
      <sz val="10"/>
      <name val="Arial"/>
    </font>
    <font>
      <sz val="10"/>
      <name val="Calibri"/>
    </font>
    <font>
      <sz val="1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3" fillId="0" borderId="4" xfId="0" applyFont="1" applyBorder="1"/>
    <xf numFmtId="164" fontId="3" fillId="0" borderId="4" xfId="0" applyNumberFormat="1" applyFont="1" applyBorder="1"/>
    <xf numFmtId="0" fontId="3" fillId="0" borderId="0" xfId="0" applyFont="1"/>
    <xf numFmtId="164" fontId="3" fillId="0" borderId="0" xfId="0" applyNumberFormat="1" applyFont="1"/>
    <xf numFmtId="0" fontId="1" fillId="0" borderId="1" xfId="0" applyFont="1" applyBorder="1" applyAlignment="1"/>
    <xf numFmtId="0" fontId="2" fillId="0" borderId="2" xfId="0" applyFont="1" applyBorder="1"/>
    <xf numFmtId="0" fontId="2" fillId="0" borderId="3" xfId="0" applyFont="1" applyBorder="1"/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tabSelected="1" workbookViewId="0">
      <selection activeCell="E28" sqref="E28"/>
    </sheetView>
  </sheetViews>
  <sheetFormatPr baseColWidth="10" defaultColWidth="14.42578125" defaultRowHeight="15" customHeight="1" x14ac:dyDescent="0.2"/>
  <cols>
    <col min="1" max="1" width="6.42578125" customWidth="1"/>
    <col min="2" max="2" width="33.5703125" customWidth="1"/>
    <col min="3" max="3" width="18.7109375" customWidth="1"/>
    <col min="4" max="4" width="11.85546875" customWidth="1"/>
    <col min="5" max="5" width="15.85546875" customWidth="1"/>
    <col min="6" max="6" width="15" customWidth="1"/>
    <col min="7" max="7" width="16.7109375" customWidth="1"/>
    <col min="8" max="8" width="13" customWidth="1"/>
    <col min="9" max="9" width="10.7109375" customWidth="1"/>
  </cols>
  <sheetData>
    <row r="1" spans="1:9" ht="12.75" customHeight="1" x14ac:dyDescent="0.2">
      <c r="A1" s="5" t="s">
        <v>50</v>
      </c>
      <c r="B1" s="6"/>
      <c r="C1" s="7"/>
      <c r="D1" s="1" t="s">
        <v>0</v>
      </c>
      <c r="E1" s="2">
        <v>813.64</v>
      </c>
      <c r="F1" s="1"/>
      <c r="G1" s="1"/>
      <c r="H1" s="1"/>
      <c r="I1" s="1"/>
    </row>
    <row r="2" spans="1:9" ht="12.75" customHeight="1" x14ac:dyDescent="0.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pans="1:9" ht="12.75" customHeight="1" x14ac:dyDescent="0.2">
      <c r="A3" s="9"/>
      <c r="B3" s="9"/>
      <c r="C3" s="9"/>
      <c r="D3" s="9"/>
      <c r="E3" s="9"/>
      <c r="F3" s="9"/>
      <c r="G3" s="9"/>
      <c r="H3" s="9"/>
      <c r="I3" s="9"/>
    </row>
    <row r="4" spans="1:9" ht="12.75" customHeight="1" x14ac:dyDescent="0.2">
      <c r="A4" s="1">
        <v>1</v>
      </c>
      <c r="B4" s="1" t="s">
        <v>10</v>
      </c>
      <c r="C4" s="1"/>
      <c r="D4" s="1">
        <v>138</v>
      </c>
      <c r="E4" s="2">
        <f t="shared" ref="E4:E14" si="0">D4*$E$1</f>
        <v>112282.31999999999</v>
      </c>
      <c r="F4" s="2">
        <f t="shared" ref="F4:F15" si="1">E4*0.03</f>
        <v>3368.4695999999994</v>
      </c>
      <c r="G4" s="2">
        <f t="shared" ref="G4:G24" si="2">E4*0.01</f>
        <v>1122.8232</v>
      </c>
      <c r="H4" s="2">
        <f t="shared" ref="H4:H24" si="3">E4*0.03</f>
        <v>3368.4695999999994</v>
      </c>
      <c r="I4" s="2">
        <v>0</v>
      </c>
    </row>
    <row r="5" spans="1:9" ht="12.75" customHeight="1" x14ac:dyDescent="0.2">
      <c r="A5" s="1">
        <v>4</v>
      </c>
      <c r="B5" s="1" t="s">
        <v>11</v>
      </c>
      <c r="C5" s="1"/>
      <c r="D5" s="1">
        <v>145</v>
      </c>
      <c r="E5" s="2">
        <f t="shared" si="0"/>
        <v>117977.8</v>
      </c>
      <c r="F5" s="2">
        <f t="shared" si="1"/>
        <v>3539.3339999999998</v>
      </c>
      <c r="G5" s="2">
        <f t="shared" si="2"/>
        <v>1179.778</v>
      </c>
      <c r="H5" s="2">
        <f t="shared" si="3"/>
        <v>3539.3339999999998</v>
      </c>
      <c r="I5" s="2">
        <v>0</v>
      </c>
    </row>
    <row r="6" spans="1:9" ht="12.75" customHeight="1" x14ac:dyDescent="0.2">
      <c r="A6" s="1">
        <v>6</v>
      </c>
      <c r="B6" s="1" t="s">
        <v>12</v>
      </c>
      <c r="C6" s="1"/>
      <c r="D6" s="1">
        <v>152</v>
      </c>
      <c r="E6" s="2">
        <f t="shared" si="0"/>
        <v>123673.28</v>
      </c>
      <c r="F6" s="2">
        <f t="shared" si="1"/>
        <v>3710.1983999999998</v>
      </c>
      <c r="G6" s="2">
        <f t="shared" si="2"/>
        <v>1236.7328</v>
      </c>
      <c r="H6" s="2">
        <f t="shared" si="3"/>
        <v>3710.1983999999998</v>
      </c>
      <c r="I6" s="2">
        <v>0</v>
      </c>
    </row>
    <row r="7" spans="1:9" ht="12.75" customHeight="1" x14ac:dyDescent="0.2">
      <c r="A7" s="1">
        <v>8</v>
      </c>
      <c r="B7" s="1" t="s">
        <v>13</v>
      </c>
      <c r="C7" s="1"/>
      <c r="D7" s="1">
        <v>165</v>
      </c>
      <c r="E7" s="2">
        <f t="shared" si="0"/>
        <v>134250.6</v>
      </c>
      <c r="F7" s="2">
        <f t="shared" si="1"/>
        <v>4027.518</v>
      </c>
      <c r="G7" s="2">
        <f t="shared" si="2"/>
        <v>1342.5060000000001</v>
      </c>
      <c r="H7" s="2">
        <f t="shared" si="3"/>
        <v>4027.518</v>
      </c>
      <c r="I7" s="2">
        <v>0</v>
      </c>
    </row>
    <row r="8" spans="1:9" ht="12.75" customHeight="1" x14ac:dyDescent="0.2">
      <c r="A8" s="1">
        <v>10</v>
      </c>
      <c r="B8" s="1" t="s">
        <v>14</v>
      </c>
      <c r="C8" s="1"/>
      <c r="D8" s="1">
        <v>177</v>
      </c>
      <c r="E8" s="2">
        <f t="shared" si="0"/>
        <v>144014.28</v>
      </c>
      <c r="F8" s="2">
        <f t="shared" si="1"/>
        <v>4320.4283999999998</v>
      </c>
      <c r="G8" s="2">
        <f t="shared" si="2"/>
        <v>1440.1428000000001</v>
      </c>
      <c r="H8" s="2">
        <f t="shared" si="3"/>
        <v>4320.4283999999998</v>
      </c>
      <c r="I8" s="2">
        <v>0</v>
      </c>
    </row>
    <row r="9" spans="1:9" ht="12.75" customHeight="1" x14ac:dyDescent="0.2">
      <c r="A9" s="1">
        <v>11</v>
      </c>
      <c r="B9" s="1" t="s">
        <v>15</v>
      </c>
      <c r="C9" s="1"/>
      <c r="D9" s="1">
        <v>185</v>
      </c>
      <c r="E9" s="2">
        <f t="shared" si="0"/>
        <v>150523.4</v>
      </c>
      <c r="F9" s="2">
        <f t="shared" si="1"/>
        <v>4515.7019999999993</v>
      </c>
      <c r="G9" s="2">
        <f t="shared" si="2"/>
        <v>1505.2339999999999</v>
      </c>
      <c r="H9" s="2">
        <f t="shared" si="3"/>
        <v>4515.7019999999993</v>
      </c>
      <c r="I9" s="2">
        <v>0</v>
      </c>
    </row>
    <row r="10" spans="1:9" ht="12.75" customHeight="1" x14ac:dyDescent="0.2">
      <c r="A10" s="1">
        <v>12</v>
      </c>
      <c r="B10" s="1" t="s">
        <v>16</v>
      </c>
      <c r="C10" s="1"/>
      <c r="D10" s="1">
        <v>195</v>
      </c>
      <c r="E10" s="2">
        <f t="shared" si="0"/>
        <v>158659.79999999999</v>
      </c>
      <c r="F10" s="2">
        <f t="shared" si="1"/>
        <v>4759.7939999999999</v>
      </c>
      <c r="G10" s="2">
        <f t="shared" si="2"/>
        <v>1586.598</v>
      </c>
      <c r="H10" s="2">
        <f t="shared" si="3"/>
        <v>4759.7939999999999</v>
      </c>
      <c r="I10" s="2">
        <v>0</v>
      </c>
    </row>
    <row r="11" spans="1:9" ht="12.75" customHeight="1" x14ac:dyDescent="0.2">
      <c r="A11" s="1">
        <v>13</v>
      </c>
      <c r="B11" s="1" t="s">
        <v>17</v>
      </c>
      <c r="C11" s="1"/>
      <c r="D11" s="1">
        <v>212</v>
      </c>
      <c r="E11" s="2">
        <f t="shared" si="0"/>
        <v>172491.68</v>
      </c>
      <c r="F11" s="2">
        <f t="shared" si="1"/>
        <v>5174.7503999999999</v>
      </c>
      <c r="G11" s="2">
        <f t="shared" si="2"/>
        <v>1724.9168</v>
      </c>
      <c r="H11" s="2">
        <f t="shared" si="3"/>
        <v>5174.7503999999999</v>
      </c>
      <c r="I11" s="2">
        <v>0</v>
      </c>
    </row>
    <row r="12" spans="1:9" ht="12.75" customHeight="1" x14ac:dyDescent="0.2">
      <c r="A12" s="1">
        <v>14</v>
      </c>
      <c r="B12" s="1" t="s">
        <v>18</v>
      </c>
      <c r="C12" s="1"/>
      <c r="D12" s="1">
        <v>233</v>
      </c>
      <c r="E12" s="2">
        <f t="shared" si="0"/>
        <v>189578.12</v>
      </c>
      <c r="F12" s="2">
        <f t="shared" si="1"/>
        <v>5687.3435999999992</v>
      </c>
      <c r="G12" s="2">
        <f t="shared" si="2"/>
        <v>1895.7811999999999</v>
      </c>
      <c r="H12" s="2">
        <f t="shared" si="3"/>
        <v>5687.3435999999992</v>
      </c>
      <c r="I12" s="2">
        <v>0</v>
      </c>
    </row>
    <row r="13" spans="1:9" ht="12.75" customHeight="1" x14ac:dyDescent="0.2">
      <c r="A13" s="1">
        <v>15</v>
      </c>
      <c r="B13" s="1" t="s">
        <v>19</v>
      </c>
      <c r="C13" s="1"/>
      <c r="D13" s="1">
        <v>279</v>
      </c>
      <c r="E13" s="2">
        <f t="shared" si="0"/>
        <v>227005.56</v>
      </c>
      <c r="F13" s="2">
        <f t="shared" si="1"/>
        <v>6810.1668</v>
      </c>
      <c r="G13" s="2">
        <f t="shared" si="2"/>
        <v>2270.0556000000001</v>
      </c>
      <c r="H13" s="2">
        <f t="shared" si="3"/>
        <v>6810.1668</v>
      </c>
      <c r="I13" s="2">
        <v>0</v>
      </c>
    </row>
    <row r="14" spans="1:9" ht="12.75" customHeight="1" x14ac:dyDescent="0.2">
      <c r="A14" s="1">
        <v>16</v>
      </c>
      <c r="B14" s="1" t="s">
        <v>20</v>
      </c>
      <c r="C14" s="1"/>
      <c r="D14" s="1">
        <v>312</v>
      </c>
      <c r="E14" s="2">
        <f t="shared" si="0"/>
        <v>253855.68</v>
      </c>
      <c r="F14" s="2">
        <f t="shared" si="1"/>
        <v>7615.6703999999991</v>
      </c>
      <c r="G14" s="2">
        <f t="shared" si="2"/>
        <v>2538.5567999999998</v>
      </c>
      <c r="H14" s="2">
        <f t="shared" si="3"/>
        <v>7615.6703999999991</v>
      </c>
      <c r="I14" s="2">
        <v>0</v>
      </c>
    </row>
    <row r="15" spans="1:9" ht="12.75" customHeight="1" x14ac:dyDescent="0.2">
      <c r="A15" s="1">
        <v>20</v>
      </c>
      <c r="B15" s="1" t="s">
        <v>21</v>
      </c>
      <c r="C15" s="1" t="s">
        <v>22</v>
      </c>
      <c r="D15" s="1">
        <v>3</v>
      </c>
      <c r="E15" s="2">
        <f t="shared" ref="E15:E24" si="4">D15*$E$4</f>
        <v>336846.95999999996</v>
      </c>
      <c r="F15" s="2">
        <f t="shared" si="1"/>
        <v>10105.408799999999</v>
      </c>
      <c r="G15" s="2">
        <f t="shared" si="2"/>
        <v>3368.4695999999999</v>
      </c>
      <c r="H15" s="2">
        <f t="shared" si="3"/>
        <v>10105.408799999999</v>
      </c>
      <c r="I15" s="2">
        <v>0</v>
      </c>
    </row>
    <row r="16" spans="1:9" ht="12.75" customHeight="1" x14ac:dyDescent="0.2">
      <c r="A16" s="1">
        <v>23</v>
      </c>
      <c r="B16" s="1" t="s">
        <v>23</v>
      </c>
      <c r="C16" s="1" t="s">
        <v>22</v>
      </c>
      <c r="D16" s="1">
        <v>3.5</v>
      </c>
      <c r="E16" s="2">
        <f t="shared" si="4"/>
        <v>392988.12</v>
      </c>
      <c r="F16" s="2">
        <f>E16*0.025</f>
        <v>9824.7030000000013</v>
      </c>
      <c r="G16" s="2">
        <f t="shared" si="2"/>
        <v>3929.8811999999998</v>
      </c>
      <c r="H16" s="2">
        <f t="shared" si="3"/>
        <v>11789.643599999999</v>
      </c>
      <c r="I16" s="2">
        <v>0</v>
      </c>
    </row>
    <row r="17" spans="1:9" ht="12.75" customHeight="1" x14ac:dyDescent="0.2">
      <c r="A17" s="1">
        <v>24</v>
      </c>
      <c r="B17" s="1" t="s">
        <v>24</v>
      </c>
      <c r="C17" s="1" t="s">
        <v>22</v>
      </c>
      <c r="D17" s="1">
        <v>4.5</v>
      </c>
      <c r="E17" s="2">
        <f t="shared" si="4"/>
        <v>505270.43999999994</v>
      </c>
      <c r="F17" s="2">
        <f t="shared" ref="F17:F19" si="5">E17*0.03</f>
        <v>15158.113199999998</v>
      </c>
      <c r="G17" s="2">
        <f t="shared" si="2"/>
        <v>5052.7043999999996</v>
      </c>
      <c r="H17" s="2">
        <f t="shared" si="3"/>
        <v>15158.113199999998</v>
      </c>
      <c r="I17" s="2">
        <v>0</v>
      </c>
    </row>
    <row r="18" spans="1:9" ht="12.75" customHeight="1" x14ac:dyDescent="0.2">
      <c r="A18" s="1">
        <v>24</v>
      </c>
      <c r="B18" s="1" t="s">
        <v>25</v>
      </c>
      <c r="C18" s="1" t="s">
        <v>22</v>
      </c>
      <c r="D18" s="1">
        <v>4.5</v>
      </c>
      <c r="E18" s="2">
        <f t="shared" si="4"/>
        <v>505270.43999999994</v>
      </c>
      <c r="F18" s="2">
        <f t="shared" si="5"/>
        <v>15158.113199999998</v>
      </c>
      <c r="G18" s="2">
        <f t="shared" si="2"/>
        <v>5052.7043999999996</v>
      </c>
      <c r="H18" s="2">
        <f t="shared" si="3"/>
        <v>15158.113199999998</v>
      </c>
      <c r="I18" s="2">
        <v>0</v>
      </c>
    </row>
    <row r="19" spans="1:9" ht="12.75" customHeight="1" x14ac:dyDescent="0.2">
      <c r="A19" s="1">
        <v>24</v>
      </c>
      <c r="B19" s="1" t="s">
        <v>26</v>
      </c>
      <c r="C19" s="1" t="s">
        <v>22</v>
      </c>
      <c r="D19" s="1">
        <v>4.5</v>
      </c>
      <c r="E19" s="2">
        <f t="shared" si="4"/>
        <v>505270.43999999994</v>
      </c>
      <c r="F19" s="2">
        <f t="shared" si="5"/>
        <v>15158.113199999998</v>
      </c>
      <c r="G19" s="2">
        <f t="shared" si="2"/>
        <v>5052.7043999999996</v>
      </c>
      <c r="H19" s="2">
        <f t="shared" si="3"/>
        <v>15158.113199999998</v>
      </c>
      <c r="I19" s="2">
        <v>0</v>
      </c>
    </row>
    <row r="20" spans="1:9" ht="12.75" customHeight="1" x14ac:dyDescent="0.2">
      <c r="A20" s="1">
        <v>25</v>
      </c>
      <c r="B20" s="1" t="s">
        <v>27</v>
      </c>
      <c r="C20" s="1" t="s">
        <v>22</v>
      </c>
      <c r="D20" s="1">
        <v>4.5</v>
      </c>
      <c r="E20" s="2">
        <f t="shared" si="4"/>
        <v>505270.43999999994</v>
      </c>
      <c r="F20" s="2">
        <f t="shared" ref="F20:F24" si="6">E20*0.025</f>
        <v>12631.760999999999</v>
      </c>
      <c r="G20" s="2">
        <f t="shared" si="2"/>
        <v>5052.7043999999996</v>
      </c>
      <c r="H20" s="2">
        <f t="shared" si="3"/>
        <v>15158.113199999998</v>
      </c>
      <c r="I20" s="2">
        <v>0</v>
      </c>
    </row>
    <row r="21" spans="1:9" ht="12.75" customHeight="1" x14ac:dyDescent="0.2">
      <c r="A21" s="1">
        <v>26</v>
      </c>
      <c r="B21" s="1" t="s">
        <v>28</v>
      </c>
      <c r="C21" s="1" t="s">
        <v>22</v>
      </c>
      <c r="D21" s="1">
        <v>4.5</v>
      </c>
      <c r="E21" s="2">
        <f t="shared" si="4"/>
        <v>505270.43999999994</v>
      </c>
      <c r="F21" s="2">
        <f t="shared" si="6"/>
        <v>12631.760999999999</v>
      </c>
      <c r="G21" s="2">
        <f t="shared" si="2"/>
        <v>5052.7043999999996</v>
      </c>
      <c r="H21" s="2">
        <f t="shared" si="3"/>
        <v>15158.113199999998</v>
      </c>
      <c r="I21" s="2">
        <v>0</v>
      </c>
    </row>
    <row r="22" spans="1:9" ht="12.75" customHeight="1" x14ac:dyDescent="0.2">
      <c r="A22" s="1">
        <v>27</v>
      </c>
      <c r="B22" s="1" t="s">
        <v>29</v>
      </c>
      <c r="C22" s="1" t="s">
        <v>22</v>
      </c>
      <c r="D22" s="1">
        <v>4.5</v>
      </c>
      <c r="E22" s="2">
        <f t="shared" si="4"/>
        <v>505270.43999999994</v>
      </c>
      <c r="F22" s="2">
        <f t="shared" si="6"/>
        <v>12631.760999999999</v>
      </c>
      <c r="G22" s="2">
        <f t="shared" si="2"/>
        <v>5052.7043999999996</v>
      </c>
      <c r="H22" s="2">
        <f t="shared" si="3"/>
        <v>15158.113199999998</v>
      </c>
      <c r="I22" s="2">
        <v>0</v>
      </c>
    </row>
    <row r="23" spans="1:9" ht="12.75" customHeight="1" x14ac:dyDescent="0.2">
      <c r="A23" s="1">
        <v>28</v>
      </c>
      <c r="B23" s="1" t="s">
        <v>30</v>
      </c>
      <c r="C23" s="1" t="s">
        <v>22</v>
      </c>
      <c r="D23" s="1">
        <v>4.5</v>
      </c>
      <c r="E23" s="2">
        <f t="shared" si="4"/>
        <v>505270.43999999994</v>
      </c>
      <c r="F23" s="2">
        <f t="shared" si="6"/>
        <v>12631.760999999999</v>
      </c>
      <c r="G23" s="2">
        <f t="shared" si="2"/>
        <v>5052.7043999999996</v>
      </c>
      <c r="H23" s="2">
        <f t="shared" si="3"/>
        <v>15158.113199999998</v>
      </c>
      <c r="I23" s="2">
        <v>0</v>
      </c>
    </row>
    <row r="24" spans="1:9" ht="12.75" customHeight="1" x14ac:dyDescent="0.2">
      <c r="A24" s="1">
        <v>30</v>
      </c>
      <c r="B24" s="1" t="s">
        <v>31</v>
      </c>
      <c r="C24" s="1" t="s">
        <v>22</v>
      </c>
      <c r="D24" s="1">
        <v>6</v>
      </c>
      <c r="E24" s="2">
        <f t="shared" si="4"/>
        <v>673693.91999999993</v>
      </c>
      <c r="F24" s="2">
        <f t="shared" si="6"/>
        <v>16842.347999999998</v>
      </c>
      <c r="G24" s="2">
        <f t="shared" si="2"/>
        <v>6736.9391999999998</v>
      </c>
      <c r="H24" s="2">
        <f t="shared" si="3"/>
        <v>20210.817599999998</v>
      </c>
      <c r="I24" s="2">
        <v>0</v>
      </c>
    </row>
    <row r="25" spans="1:9" ht="12.75" customHeight="1" x14ac:dyDescent="0.2">
      <c r="A25" s="1">
        <v>31</v>
      </c>
      <c r="B25" s="1" t="s">
        <v>32</v>
      </c>
      <c r="C25" s="2">
        <v>5782.67</v>
      </c>
      <c r="D25" s="1"/>
      <c r="E25" s="2"/>
      <c r="F25" s="2"/>
      <c r="G25" s="2"/>
      <c r="H25" s="2"/>
      <c r="I25" s="2"/>
    </row>
    <row r="26" spans="1:9" ht="12.75" customHeight="1" x14ac:dyDescent="0.2">
      <c r="A26" s="1">
        <v>32</v>
      </c>
      <c r="B26" s="1" t="s">
        <v>33</v>
      </c>
      <c r="C26" s="2"/>
      <c r="D26" s="1">
        <v>138</v>
      </c>
      <c r="E26" s="2">
        <f>D26*E1</f>
        <v>112282.31999999999</v>
      </c>
      <c r="F26" s="2"/>
      <c r="G26" s="2"/>
      <c r="H26" s="2">
        <f>E26*0.03</f>
        <v>3368.4695999999994</v>
      </c>
      <c r="I26" s="2">
        <v>0</v>
      </c>
    </row>
    <row r="27" spans="1:9" ht="12.75" customHeight="1" x14ac:dyDescent="0.2">
      <c r="A27" s="1">
        <v>35</v>
      </c>
      <c r="B27" s="1" t="s">
        <v>34</v>
      </c>
      <c r="C27" s="2"/>
      <c r="D27" s="1"/>
      <c r="E27" s="2">
        <v>191149.45</v>
      </c>
      <c r="F27" s="2"/>
      <c r="G27" s="2"/>
      <c r="H27" s="2"/>
      <c r="I27" s="2"/>
    </row>
    <row r="28" spans="1:9" ht="12.75" customHeight="1" x14ac:dyDescent="0.2">
      <c r="A28" s="1">
        <v>40</v>
      </c>
      <c r="B28" s="1" t="s">
        <v>35</v>
      </c>
      <c r="C28" s="1" t="s">
        <v>36</v>
      </c>
      <c r="D28" s="1">
        <v>3.5</v>
      </c>
      <c r="E28" s="2">
        <f>'8 Horas'!E4*'6 Horas'!D28</f>
        <v>523984.16000000003</v>
      </c>
      <c r="F28" s="2">
        <f>E28*0.03</f>
        <v>15719.524800000001</v>
      </c>
      <c r="G28" s="2">
        <f t="shared" ref="G28:G36" si="7">E28*0.01</f>
        <v>5239.8416000000007</v>
      </c>
      <c r="H28" s="2">
        <f t="shared" ref="H28:H36" si="8">E28*0.01</f>
        <v>5239.8416000000007</v>
      </c>
      <c r="I28" s="2"/>
    </row>
    <row r="29" spans="1:9" ht="12.75" customHeight="1" x14ac:dyDescent="0.2">
      <c r="A29" s="1">
        <v>41</v>
      </c>
      <c r="B29" s="1" t="s">
        <v>37</v>
      </c>
      <c r="C29" s="1" t="s">
        <v>36</v>
      </c>
      <c r="D29" s="1">
        <v>4</v>
      </c>
      <c r="E29" s="2">
        <f>'8 Horas'!E4*'6 Horas'!D29</f>
        <v>598839.04000000004</v>
      </c>
      <c r="F29" s="2">
        <f t="shared" ref="F29:F36" si="9">E29*0.01</f>
        <v>5988.3904000000002</v>
      </c>
      <c r="G29" s="2">
        <f t="shared" si="7"/>
        <v>5988.3904000000002</v>
      </c>
      <c r="H29" s="2">
        <f t="shared" si="8"/>
        <v>5988.3904000000002</v>
      </c>
      <c r="I29" s="2">
        <v>0</v>
      </c>
    </row>
    <row r="30" spans="1:9" ht="12.75" customHeight="1" x14ac:dyDescent="0.2">
      <c r="A30" s="1">
        <v>50</v>
      </c>
      <c r="B30" s="1" t="s">
        <v>38</v>
      </c>
      <c r="C30" s="1" t="s">
        <v>22</v>
      </c>
      <c r="D30" s="1">
        <v>3.7</v>
      </c>
      <c r="E30" s="2">
        <f t="shared" ref="E30:E35" si="10">D30*$E$4</f>
        <v>415444.58399999997</v>
      </c>
      <c r="F30" s="2">
        <f t="shared" si="9"/>
        <v>4154.4458399999994</v>
      </c>
      <c r="G30" s="2">
        <f t="shared" si="7"/>
        <v>4154.4458399999994</v>
      </c>
      <c r="H30" s="2">
        <f t="shared" si="8"/>
        <v>4154.4458399999994</v>
      </c>
      <c r="I30" s="2">
        <v>0</v>
      </c>
    </row>
    <row r="31" spans="1:9" ht="12.75" customHeight="1" x14ac:dyDescent="0.2">
      <c r="A31" s="1">
        <v>51</v>
      </c>
      <c r="B31" s="1" t="s">
        <v>39</v>
      </c>
      <c r="C31" s="1" t="s">
        <v>22</v>
      </c>
      <c r="D31" s="1">
        <v>4</v>
      </c>
      <c r="E31" s="2">
        <f t="shared" si="10"/>
        <v>449129.27999999997</v>
      </c>
      <c r="F31" s="2">
        <f t="shared" si="9"/>
        <v>4491.2928000000002</v>
      </c>
      <c r="G31" s="2">
        <f t="shared" si="7"/>
        <v>4491.2928000000002</v>
      </c>
      <c r="H31" s="2">
        <f t="shared" si="8"/>
        <v>4491.2928000000002</v>
      </c>
      <c r="I31" s="2">
        <v>0</v>
      </c>
    </row>
    <row r="32" spans="1:9" ht="12.75" customHeight="1" x14ac:dyDescent="0.2">
      <c r="A32" s="1">
        <v>52</v>
      </c>
      <c r="B32" s="1" t="s">
        <v>40</v>
      </c>
      <c r="C32" s="1" t="s">
        <v>22</v>
      </c>
      <c r="D32" s="1">
        <v>4</v>
      </c>
      <c r="E32" s="2">
        <f t="shared" si="10"/>
        <v>449129.27999999997</v>
      </c>
      <c r="F32" s="2">
        <f t="shared" si="9"/>
        <v>4491.2928000000002</v>
      </c>
      <c r="G32" s="2">
        <f t="shared" si="7"/>
        <v>4491.2928000000002</v>
      </c>
      <c r="H32" s="2">
        <f t="shared" si="8"/>
        <v>4491.2928000000002</v>
      </c>
      <c r="I32" s="2">
        <v>0</v>
      </c>
    </row>
    <row r="33" spans="1:9" ht="13.5" customHeight="1" x14ac:dyDescent="0.2">
      <c r="A33" s="1">
        <v>53</v>
      </c>
      <c r="B33" s="1" t="s">
        <v>41</v>
      </c>
      <c r="C33" s="1" t="s">
        <v>22</v>
      </c>
      <c r="D33" s="1">
        <v>4.5</v>
      </c>
      <c r="E33" s="2">
        <f t="shared" si="10"/>
        <v>505270.43999999994</v>
      </c>
      <c r="F33" s="2">
        <f t="shared" si="9"/>
        <v>5052.7043999999996</v>
      </c>
      <c r="G33" s="2">
        <f t="shared" si="7"/>
        <v>5052.7043999999996</v>
      </c>
      <c r="H33" s="2">
        <f t="shared" si="8"/>
        <v>5052.7043999999996</v>
      </c>
      <c r="I33" s="2">
        <v>0</v>
      </c>
    </row>
    <row r="34" spans="1:9" ht="12.75" customHeight="1" x14ac:dyDescent="0.2">
      <c r="A34" s="1">
        <v>54</v>
      </c>
      <c r="B34" s="1" t="s">
        <v>42</v>
      </c>
      <c r="C34" s="1" t="s">
        <v>22</v>
      </c>
      <c r="D34" s="1">
        <v>5.5</v>
      </c>
      <c r="E34" s="2">
        <f t="shared" si="10"/>
        <v>617552.76</v>
      </c>
      <c r="F34" s="2">
        <f t="shared" si="9"/>
        <v>6175.5276000000003</v>
      </c>
      <c r="G34" s="2">
        <f t="shared" si="7"/>
        <v>6175.5276000000003</v>
      </c>
      <c r="H34" s="2">
        <f t="shared" si="8"/>
        <v>6175.5276000000003</v>
      </c>
      <c r="I34" s="2">
        <v>0</v>
      </c>
    </row>
    <row r="35" spans="1:9" ht="12.75" customHeight="1" x14ac:dyDescent="0.2">
      <c r="A35" s="1">
        <v>55</v>
      </c>
      <c r="B35" s="1" t="s">
        <v>43</v>
      </c>
      <c r="C35" s="1" t="s">
        <v>22</v>
      </c>
      <c r="D35" s="1">
        <v>6.5</v>
      </c>
      <c r="E35" s="2">
        <f t="shared" si="10"/>
        <v>729835.08</v>
      </c>
      <c r="F35" s="2">
        <f t="shared" si="9"/>
        <v>7298.3508000000002</v>
      </c>
      <c r="G35" s="2">
        <f t="shared" si="7"/>
        <v>7298.3508000000002</v>
      </c>
      <c r="H35" s="2">
        <f t="shared" si="8"/>
        <v>7298.3508000000002</v>
      </c>
      <c r="I35" s="2">
        <v>0</v>
      </c>
    </row>
    <row r="36" spans="1:9" ht="12.75" customHeight="1" x14ac:dyDescent="0.2">
      <c r="A36" s="1">
        <v>60</v>
      </c>
      <c r="B36" s="1" t="s">
        <v>44</v>
      </c>
      <c r="C36" s="1" t="s">
        <v>36</v>
      </c>
      <c r="D36" s="1">
        <v>14</v>
      </c>
      <c r="E36" s="2">
        <f>D36*'8 Horas'!E4</f>
        <v>2095936.6400000001</v>
      </c>
      <c r="F36" s="2">
        <f t="shared" si="9"/>
        <v>20959.366400000003</v>
      </c>
      <c r="G36" s="2">
        <f t="shared" si="7"/>
        <v>20959.366400000003</v>
      </c>
      <c r="H36" s="2">
        <f t="shared" si="8"/>
        <v>20959.366400000003</v>
      </c>
      <c r="I36" s="2"/>
    </row>
    <row r="37" spans="1:9" ht="12.75" customHeight="1" x14ac:dyDescent="0.2">
      <c r="A37" s="3"/>
      <c r="B37" s="3"/>
      <c r="C37" s="3"/>
      <c r="D37" s="3"/>
      <c r="E37" s="4"/>
      <c r="F37" s="4"/>
      <c r="G37" s="4"/>
      <c r="H37" s="4"/>
      <c r="I37" s="4"/>
    </row>
    <row r="38" spans="1:9" ht="12.75" customHeight="1" x14ac:dyDescent="0.2">
      <c r="A38" s="3"/>
      <c r="B38" s="3"/>
      <c r="C38" s="3"/>
      <c r="D38" s="3"/>
      <c r="E38" s="4"/>
      <c r="F38" s="4"/>
      <c r="G38" s="4"/>
      <c r="H38" s="4"/>
      <c r="I38" s="4"/>
    </row>
    <row r="39" spans="1:9" ht="12.75" customHeight="1" x14ac:dyDescent="0.2"/>
    <row r="40" spans="1:9" ht="12.75" customHeight="1" x14ac:dyDescent="0.2">
      <c r="B40" s="1" t="s">
        <v>45</v>
      </c>
      <c r="C40" s="2">
        <f>E36*0.15</f>
        <v>314390.49599999998</v>
      </c>
    </row>
    <row r="41" spans="1:9" ht="12.75" customHeight="1" x14ac:dyDescent="0.2">
      <c r="B41" s="1" t="s">
        <v>46</v>
      </c>
      <c r="C41" s="2">
        <f>E6*0.01</f>
        <v>1236.7328</v>
      </c>
    </row>
    <row r="42" spans="1:9" ht="12.75" customHeight="1" x14ac:dyDescent="0.2"/>
    <row r="43" spans="1:9" ht="12.75" customHeight="1" x14ac:dyDescent="0.2"/>
    <row r="44" spans="1:9" ht="12.75" customHeight="1" x14ac:dyDescent="0.2"/>
    <row r="45" spans="1:9" ht="12.75" customHeight="1" x14ac:dyDescent="0.2"/>
    <row r="46" spans="1:9" ht="12.75" customHeight="1" x14ac:dyDescent="0.2"/>
    <row r="47" spans="1:9" ht="12.75" customHeight="1" x14ac:dyDescent="0.2"/>
    <row r="48" spans="1:9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mergeCells count="10">
    <mergeCell ref="A1:C1"/>
    <mergeCell ref="A2:A3"/>
    <mergeCell ref="B2:B3"/>
    <mergeCell ref="H2:H3"/>
    <mergeCell ref="I2:I3"/>
    <mergeCell ref="G2:G3"/>
    <mergeCell ref="C2:C3"/>
    <mergeCell ref="D2:D3"/>
    <mergeCell ref="E2:E3"/>
    <mergeCell ref="F2:F3"/>
  </mergeCells>
  <pageMargins left="0.23622047244094491" right="0.23622047244094491" top="0.35433070866141736" bottom="0.19685039370078741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workbookViewId="0">
      <selection activeCell="E2" sqref="E2:E3"/>
    </sheetView>
  </sheetViews>
  <sheetFormatPr baseColWidth="10" defaultColWidth="14.42578125" defaultRowHeight="15" customHeight="1" x14ac:dyDescent="0.2"/>
  <cols>
    <col min="1" max="1" width="8.85546875" customWidth="1"/>
    <col min="2" max="2" width="36.140625" customWidth="1"/>
    <col min="3" max="3" width="19.140625" customWidth="1"/>
    <col min="4" max="4" width="10.7109375" customWidth="1"/>
    <col min="5" max="5" width="14.42578125" customWidth="1"/>
    <col min="6" max="6" width="13.5703125" customWidth="1"/>
    <col min="7" max="7" width="11.28515625" customWidth="1"/>
    <col min="8" max="8" width="17.28515625" bestFit="1" customWidth="1"/>
    <col min="9" max="9" width="10.85546875" customWidth="1"/>
  </cols>
  <sheetData>
    <row r="1" spans="1:9" ht="12.75" customHeight="1" x14ac:dyDescent="0.2">
      <c r="A1" s="5" t="s">
        <v>51</v>
      </c>
      <c r="B1" s="6"/>
      <c r="C1" s="7"/>
      <c r="D1" s="1" t="s">
        <v>0</v>
      </c>
      <c r="E1" s="2">
        <v>813.64</v>
      </c>
      <c r="F1" s="1"/>
      <c r="G1" s="1"/>
      <c r="H1" s="1"/>
      <c r="I1" s="1"/>
    </row>
    <row r="2" spans="1:9" ht="12.75" customHeight="1" x14ac:dyDescent="0.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pans="1:9" ht="12.75" customHeight="1" x14ac:dyDescent="0.2">
      <c r="A3" s="9"/>
      <c r="B3" s="9"/>
      <c r="C3" s="9"/>
      <c r="D3" s="9"/>
      <c r="E3" s="9"/>
      <c r="F3" s="9"/>
      <c r="G3" s="9"/>
      <c r="H3" s="9"/>
      <c r="I3" s="9"/>
    </row>
    <row r="4" spans="1:9" ht="12.75" customHeight="1" x14ac:dyDescent="0.2">
      <c r="A4" s="1">
        <v>1</v>
      </c>
      <c r="B4" s="1" t="s">
        <v>10</v>
      </c>
      <c r="C4" s="1"/>
      <c r="D4" s="1">
        <v>161</v>
      </c>
      <c r="E4" s="2">
        <f t="shared" ref="E4:E14" si="0">D4*$E$1</f>
        <v>130996.04</v>
      </c>
      <c r="F4" s="2">
        <f t="shared" ref="F4:F15" si="1">E4*0.03</f>
        <v>3929.8811999999998</v>
      </c>
      <c r="G4" s="2">
        <f t="shared" ref="G4:G24" si="2">E4*0.01</f>
        <v>1309.9603999999999</v>
      </c>
      <c r="H4" s="2">
        <f t="shared" ref="H4:H25" si="3">E4*0.03</f>
        <v>3929.8811999999998</v>
      </c>
      <c r="I4" s="2">
        <v>0</v>
      </c>
    </row>
    <row r="5" spans="1:9" ht="12.75" customHeight="1" x14ac:dyDescent="0.2">
      <c r="A5" s="1">
        <v>4</v>
      </c>
      <c r="B5" s="1" t="s">
        <v>11</v>
      </c>
      <c r="C5" s="1"/>
      <c r="D5" s="1">
        <v>169</v>
      </c>
      <c r="E5" s="2">
        <f t="shared" si="0"/>
        <v>137505.16</v>
      </c>
      <c r="F5" s="2">
        <f t="shared" si="1"/>
        <v>4125.1548000000003</v>
      </c>
      <c r="G5" s="2">
        <f t="shared" si="2"/>
        <v>1375.0516</v>
      </c>
      <c r="H5" s="2">
        <f t="shared" si="3"/>
        <v>4125.1548000000003</v>
      </c>
      <c r="I5" s="2">
        <v>0</v>
      </c>
    </row>
    <row r="6" spans="1:9" ht="12.75" customHeight="1" x14ac:dyDescent="0.2">
      <c r="A6" s="1">
        <v>6</v>
      </c>
      <c r="B6" s="1" t="s">
        <v>12</v>
      </c>
      <c r="C6" s="1"/>
      <c r="D6" s="1">
        <v>178</v>
      </c>
      <c r="E6" s="2">
        <f t="shared" si="0"/>
        <v>144827.91999999998</v>
      </c>
      <c r="F6" s="2">
        <f t="shared" si="1"/>
        <v>4344.8375999999989</v>
      </c>
      <c r="G6" s="2">
        <f t="shared" si="2"/>
        <v>1448.2791999999999</v>
      </c>
      <c r="H6" s="2">
        <f t="shared" si="3"/>
        <v>4344.8375999999989</v>
      </c>
      <c r="I6" s="2">
        <v>0</v>
      </c>
    </row>
    <row r="7" spans="1:9" ht="12.75" customHeight="1" x14ac:dyDescent="0.2">
      <c r="A7" s="1">
        <v>8</v>
      </c>
      <c r="B7" s="1" t="s">
        <v>13</v>
      </c>
      <c r="C7" s="1"/>
      <c r="D7" s="1">
        <v>192</v>
      </c>
      <c r="E7" s="2">
        <f t="shared" si="0"/>
        <v>156218.88</v>
      </c>
      <c r="F7" s="2">
        <f t="shared" si="1"/>
        <v>4686.5663999999997</v>
      </c>
      <c r="G7" s="2">
        <f t="shared" si="2"/>
        <v>1562.1888000000001</v>
      </c>
      <c r="H7" s="2">
        <f t="shared" si="3"/>
        <v>4686.5663999999997</v>
      </c>
      <c r="I7" s="2">
        <v>0</v>
      </c>
    </row>
    <row r="8" spans="1:9" ht="12.75" customHeight="1" x14ac:dyDescent="0.2">
      <c r="A8" s="1">
        <v>10</v>
      </c>
      <c r="B8" s="1" t="s">
        <v>14</v>
      </c>
      <c r="C8" s="1"/>
      <c r="D8" s="1">
        <v>206</v>
      </c>
      <c r="E8" s="2">
        <f t="shared" si="0"/>
        <v>167609.84</v>
      </c>
      <c r="F8" s="2">
        <f t="shared" si="1"/>
        <v>5028.2951999999996</v>
      </c>
      <c r="G8" s="2">
        <f t="shared" si="2"/>
        <v>1676.0984000000001</v>
      </c>
      <c r="H8" s="2">
        <f t="shared" si="3"/>
        <v>5028.2951999999996</v>
      </c>
      <c r="I8" s="2">
        <v>0</v>
      </c>
    </row>
    <row r="9" spans="1:9" ht="12.75" customHeight="1" x14ac:dyDescent="0.2">
      <c r="A9" s="1">
        <v>11</v>
      </c>
      <c r="B9" s="1" t="s">
        <v>15</v>
      </c>
      <c r="C9" s="1"/>
      <c r="D9" s="1">
        <v>216</v>
      </c>
      <c r="E9" s="2">
        <f t="shared" si="0"/>
        <v>175746.24</v>
      </c>
      <c r="F9" s="2">
        <f t="shared" si="1"/>
        <v>5272.3871999999992</v>
      </c>
      <c r="G9" s="2">
        <f t="shared" si="2"/>
        <v>1757.4623999999999</v>
      </c>
      <c r="H9" s="2">
        <f t="shared" si="3"/>
        <v>5272.3871999999992</v>
      </c>
      <c r="I9" s="2">
        <v>0</v>
      </c>
    </row>
    <row r="10" spans="1:9" ht="12.75" customHeight="1" x14ac:dyDescent="0.2">
      <c r="A10" s="1">
        <v>12</v>
      </c>
      <c r="B10" s="1" t="s">
        <v>16</v>
      </c>
      <c r="C10" s="1"/>
      <c r="D10" s="1">
        <v>228</v>
      </c>
      <c r="E10" s="2">
        <f t="shared" si="0"/>
        <v>185509.91999999998</v>
      </c>
      <c r="F10" s="2">
        <f t="shared" si="1"/>
        <v>5565.297599999999</v>
      </c>
      <c r="G10" s="2">
        <f t="shared" si="2"/>
        <v>1855.0991999999999</v>
      </c>
      <c r="H10" s="2">
        <f t="shared" si="3"/>
        <v>5565.297599999999</v>
      </c>
      <c r="I10" s="2">
        <v>0</v>
      </c>
    </row>
    <row r="11" spans="1:9" ht="12.75" customHeight="1" x14ac:dyDescent="0.2">
      <c r="A11" s="1">
        <v>13</v>
      </c>
      <c r="B11" s="1" t="s">
        <v>17</v>
      </c>
      <c r="C11" s="1"/>
      <c r="D11" s="1">
        <v>247</v>
      </c>
      <c r="E11" s="2">
        <f t="shared" si="0"/>
        <v>200969.08</v>
      </c>
      <c r="F11" s="2">
        <f t="shared" si="1"/>
        <v>6029.0723999999991</v>
      </c>
      <c r="G11" s="2">
        <f t="shared" si="2"/>
        <v>2009.6907999999999</v>
      </c>
      <c r="H11" s="2">
        <f t="shared" si="3"/>
        <v>6029.0723999999991</v>
      </c>
      <c r="I11" s="2">
        <v>0</v>
      </c>
    </row>
    <row r="12" spans="1:9" ht="12.75" customHeight="1" x14ac:dyDescent="0.2">
      <c r="A12" s="1">
        <v>14</v>
      </c>
      <c r="B12" s="1" t="s">
        <v>18</v>
      </c>
      <c r="C12" s="1"/>
      <c r="D12" s="1">
        <v>272</v>
      </c>
      <c r="E12" s="2">
        <f t="shared" si="0"/>
        <v>221310.07999999999</v>
      </c>
      <c r="F12" s="2">
        <f t="shared" si="1"/>
        <v>6639.3023999999996</v>
      </c>
      <c r="G12" s="2">
        <f t="shared" si="2"/>
        <v>2213.1007999999997</v>
      </c>
      <c r="H12" s="2">
        <f t="shared" si="3"/>
        <v>6639.3023999999996</v>
      </c>
      <c r="I12" s="2">
        <v>0</v>
      </c>
    </row>
    <row r="13" spans="1:9" ht="12.75" customHeight="1" x14ac:dyDescent="0.2">
      <c r="A13" s="1">
        <v>15</v>
      </c>
      <c r="B13" s="1" t="s">
        <v>19</v>
      </c>
      <c r="C13" s="1"/>
      <c r="D13" s="1">
        <v>326</v>
      </c>
      <c r="E13" s="2">
        <f t="shared" si="0"/>
        <v>265246.64</v>
      </c>
      <c r="F13" s="2">
        <f t="shared" si="1"/>
        <v>7957.3991999999998</v>
      </c>
      <c r="G13" s="2">
        <f t="shared" si="2"/>
        <v>2652.4664000000002</v>
      </c>
      <c r="H13" s="2">
        <f t="shared" si="3"/>
        <v>7957.3991999999998</v>
      </c>
      <c r="I13" s="2">
        <v>0</v>
      </c>
    </row>
    <row r="14" spans="1:9" ht="12.75" customHeight="1" x14ac:dyDescent="0.2">
      <c r="A14" s="1">
        <v>16</v>
      </c>
      <c r="B14" s="1" t="s">
        <v>20</v>
      </c>
      <c r="C14" s="1"/>
      <c r="D14" s="1">
        <v>364</v>
      </c>
      <c r="E14" s="2">
        <f t="shared" si="0"/>
        <v>296164.96000000002</v>
      </c>
      <c r="F14" s="2">
        <f t="shared" si="1"/>
        <v>8884.9488000000001</v>
      </c>
      <c r="G14" s="2">
        <f t="shared" si="2"/>
        <v>2961.6496000000002</v>
      </c>
      <c r="H14" s="2">
        <f t="shared" si="3"/>
        <v>8884.9488000000001</v>
      </c>
      <c r="I14" s="2">
        <v>0</v>
      </c>
    </row>
    <row r="15" spans="1:9" ht="12.75" customHeight="1" x14ac:dyDescent="0.2">
      <c r="A15" s="1">
        <v>20</v>
      </c>
      <c r="B15" s="1" t="s">
        <v>21</v>
      </c>
      <c r="C15" s="1" t="s">
        <v>47</v>
      </c>
      <c r="D15" s="1">
        <v>3</v>
      </c>
      <c r="E15" s="2">
        <f t="shared" ref="E15:E24" si="4">D15*$E$4</f>
        <v>392988.12</v>
      </c>
      <c r="F15" s="2">
        <f t="shared" si="1"/>
        <v>11789.643599999999</v>
      </c>
      <c r="G15" s="2">
        <f t="shared" si="2"/>
        <v>3929.8811999999998</v>
      </c>
      <c r="H15" s="2">
        <f t="shared" si="3"/>
        <v>11789.643599999999</v>
      </c>
      <c r="I15" s="2">
        <v>0</v>
      </c>
    </row>
    <row r="16" spans="1:9" ht="12.75" customHeight="1" x14ac:dyDescent="0.2">
      <c r="A16" s="1">
        <v>23</v>
      </c>
      <c r="B16" s="1" t="s">
        <v>23</v>
      </c>
      <c r="C16" s="1" t="s">
        <v>47</v>
      </c>
      <c r="D16" s="1">
        <v>3.5</v>
      </c>
      <c r="E16" s="2">
        <f t="shared" si="4"/>
        <v>458486.13999999996</v>
      </c>
      <c r="F16" s="2">
        <f>E16*0.025</f>
        <v>11462.1535</v>
      </c>
      <c r="G16" s="2">
        <f t="shared" si="2"/>
        <v>4584.8613999999998</v>
      </c>
      <c r="H16" s="2">
        <f t="shared" si="3"/>
        <v>13754.584199999998</v>
      </c>
      <c r="I16" s="2">
        <v>0</v>
      </c>
    </row>
    <row r="17" spans="1:9" ht="12.75" customHeight="1" x14ac:dyDescent="0.2">
      <c r="A17" s="1">
        <v>24</v>
      </c>
      <c r="B17" s="1" t="s">
        <v>24</v>
      </c>
      <c r="C17" s="1" t="s">
        <v>47</v>
      </c>
      <c r="D17" s="1">
        <v>4.5</v>
      </c>
      <c r="E17" s="2">
        <f t="shared" si="4"/>
        <v>589482.17999999993</v>
      </c>
      <c r="F17" s="2">
        <f t="shared" ref="F17:F19" si="5">E17*0.03</f>
        <v>17684.465399999997</v>
      </c>
      <c r="G17" s="2">
        <f t="shared" si="2"/>
        <v>5894.8217999999997</v>
      </c>
      <c r="H17" s="2">
        <f t="shared" si="3"/>
        <v>17684.465399999997</v>
      </c>
      <c r="I17" s="2">
        <v>0</v>
      </c>
    </row>
    <row r="18" spans="1:9" ht="12.75" customHeight="1" x14ac:dyDescent="0.2">
      <c r="A18" s="1">
        <v>24</v>
      </c>
      <c r="B18" s="1" t="s">
        <v>25</v>
      </c>
      <c r="C18" s="1" t="s">
        <v>47</v>
      </c>
      <c r="D18" s="1">
        <v>4.5</v>
      </c>
      <c r="E18" s="2">
        <f t="shared" si="4"/>
        <v>589482.17999999993</v>
      </c>
      <c r="F18" s="2">
        <f t="shared" si="5"/>
        <v>17684.465399999997</v>
      </c>
      <c r="G18" s="2">
        <f t="shared" si="2"/>
        <v>5894.8217999999997</v>
      </c>
      <c r="H18" s="2">
        <f t="shared" si="3"/>
        <v>17684.465399999997</v>
      </c>
      <c r="I18" s="2">
        <v>0</v>
      </c>
    </row>
    <row r="19" spans="1:9" ht="12.75" customHeight="1" x14ac:dyDescent="0.2">
      <c r="A19" s="1">
        <v>24</v>
      </c>
      <c r="B19" s="1" t="s">
        <v>26</v>
      </c>
      <c r="C19" s="1" t="s">
        <v>47</v>
      </c>
      <c r="D19" s="1">
        <v>4.5</v>
      </c>
      <c r="E19" s="2">
        <f t="shared" si="4"/>
        <v>589482.17999999993</v>
      </c>
      <c r="F19" s="2">
        <f t="shared" si="5"/>
        <v>17684.465399999997</v>
      </c>
      <c r="G19" s="2">
        <f t="shared" si="2"/>
        <v>5894.8217999999997</v>
      </c>
      <c r="H19" s="2">
        <f t="shared" si="3"/>
        <v>17684.465399999997</v>
      </c>
      <c r="I19" s="2">
        <v>0</v>
      </c>
    </row>
    <row r="20" spans="1:9" ht="12.75" customHeight="1" x14ac:dyDescent="0.2">
      <c r="A20" s="1">
        <v>25</v>
      </c>
      <c r="B20" s="1" t="s">
        <v>27</v>
      </c>
      <c r="C20" s="1" t="s">
        <v>47</v>
      </c>
      <c r="D20" s="1">
        <v>4.5</v>
      </c>
      <c r="E20" s="2">
        <f t="shared" si="4"/>
        <v>589482.17999999993</v>
      </c>
      <c r="F20" s="2">
        <f t="shared" ref="F20:F24" si="6">E20*0.025</f>
        <v>14737.054499999998</v>
      </c>
      <c r="G20" s="2">
        <f t="shared" si="2"/>
        <v>5894.8217999999997</v>
      </c>
      <c r="H20" s="2">
        <f t="shared" si="3"/>
        <v>17684.465399999997</v>
      </c>
      <c r="I20" s="2">
        <v>0</v>
      </c>
    </row>
    <row r="21" spans="1:9" ht="12.75" customHeight="1" x14ac:dyDescent="0.2">
      <c r="A21" s="1">
        <v>26</v>
      </c>
      <c r="B21" s="1" t="s">
        <v>28</v>
      </c>
      <c r="C21" s="1" t="s">
        <v>47</v>
      </c>
      <c r="D21" s="1">
        <v>4.5</v>
      </c>
      <c r="E21" s="2">
        <f t="shared" si="4"/>
        <v>589482.17999999993</v>
      </c>
      <c r="F21" s="2">
        <f t="shared" si="6"/>
        <v>14737.054499999998</v>
      </c>
      <c r="G21" s="2">
        <f t="shared" si="2"/>
        <v>5894.8217999999997</v>
      </c>
      <c r="H21" s="2">
        <f t="shared" si="3"/>
        <v>17684.465399999997</v>
      </c>
      <c r="I21" s="2">
        <v>0</v>
      </c>
    </row>
    <row r="22" spans="1:9" ht="12.75" customHeight="1" x14ac:dyDescent="0.2">
      <c r="A22" s="1">
        <v>27</v>
      </c>
      <c r="B22" s="1" t="s">
        <v>29</v>
      </c>
      <c r="C22" s="1" t="s">
        <v>47</v>
      </c>
      <c r="D22" s="1">
        <v>4.5</v>
      </c>
      <c r="E22" s="2">
        <f t="shared" si="4"/>
        <v>589482.17999999993</v>
      </c>
      <c r="F22" s="2">
        <f t="shared" si="6"/>
        <v>14737.054499999998</v>
      </c>
      <c r="G22" s="2">
        <f t="shared" si="2"/>
        <v>5894.8217999999997</v>
      </c>
      <c r="H22" s="2">
        <f t="shared" si="3"/>
        <v>17684.465399999997</v>
      </c>
      <c r="I22" s="2">
        <v>0</v>
      </c>
    </row>
    <row r="23" spans="1:9" ht="12.75" customHeight="1" x14ac:dyDescent="0.2">
      <c r="A23" s="1">
        <v>28</v>
      </c>
      <c r="B23" s="1" t="s">
        <v>30</v>
      </c>
      <c r="C23" s="1" t="s">
        <v>47</v>
      </c>
      <c r="D23" s="1">
        <v>4.5</v>
      </c>
      <c r="E23" s="2">
        <f t="shared" si="4"/>
        <v>589482.17999999993</v>
      </c>
      <c r="F23" s="2">
        <f t="shared" si="6"/>
        <v>14737.054499999998</v>
      </c>
      <c r="G23" s="2">
        <f t="shared" si="2"/>
        <v>5894.8217999999997</v>
      </c>
      <c r="H23" s="2">
        <f t="shared" si="3"/>
        <v>17684.465399999997</v>
      </c>
      <c r="I23" s="2">
        <v>0</v>
      </c>
    </row>
    <row r="24" spans="1:9" ht="12.75" customHeight="1" x14ac:dyDescent="0.2">
      <c r="A24" s="1">
        <v>30</v>
      </c>
      <c r="B24" s="1" t="s">
        <v>31</v>
      </c>
      <c r="C24" s="1" t="s">
        <v>47</v>
      </c>
      <c r="D24" s="1">
        <v>6</v>
      </c>
      <c r="E24" s="2">
        <f t="shared" si="4"/>
        <v>785976.24</v>
      </c>
      <c r="F24" s="2">
        <f t="shared" si="6"/>
        <v>19649.406000000003</v>
      </c>
      <c r="G24" s="2">
        <f t="shared" si="2"/>
        <v>7859.7623999999996</v>
      </c>
      <c r="H24" s="2">
        <f t="shared" si="3"/>
        <v>23579.287199999999</v>
      </c>
      <c r="I24" s="2">
        <v>0</v>
      </c>
    </row>
    <row r="25" spans="1:9" ht="12.75" customHeight="1" x14ac:dyDescent="0.2">
      <c r="A25" s="1">
        <v>32</v>
      </c>
      <c r="B25" s="1" t="s">
        <v>48</v>
      </c>
      <c r="C25" s="2"/>
      <c r="D25" s="1">
        <v>161</v>
      </c>
      <c r="E25" s="2">
        <f>D25*E1</f>
        <v>130996.04</v>
      </c>
      <c r="F25" s="2"/>
      <c r="G25" s="2"/>
      <c r="H25" s="2">
        <f t="shared" si="3"/>
        <v>3929.8811999999998</v>
      </c>
      <c r="I25" s="2">
        <v>0</v>
      </c>
    </row>
    <row r="26" spans="1:9" ht="12.75" customHeight="1" x14ac:dyDescent="0.2">
      <c r="A26" s="1">
        <v>50</v>
      </c>
      <c r="B26" s="1" t="s">
        <v>38</v>
      </c>
      <c r="C26" s="1" t="s">
        <v>47</v>
      </c>
      <c r="D26" s="1">
        <v>3.7</v>
      </c>
      <c r="E26" s="2">
        <f t="shared" ref="E26:E31" si="7">D26*$E$4</f>
        <v>484685.348</v>
      </c>
      <c r="F26" s="2">
        <f t="shared" ref="F26:F31" si="8">E26*0.01</f>
        <v>4846.8534799999998</v>
      </c>
      <c r="G26" s="2">
        <f t="shared" ref="G26:G31" si="9">E26*0.01</f>
        <v>4846.8534799999998</v>
      </c>
      <c r="H26" s="2">
        <f t="shared" ref="H26:H31" si="10">E26*0.01</f>
        <v>4846.8534799999998</v>
      </c>
      <c r="I26" s="2">
        <v>0</v>
      </c>
    </row>
    <row r="27" spans="1:9" ht="12.75" customHeight="1" x14ac:dyDescent="0.2">
      <c r="A27" s="1">
        <v>51</v>
      </c>
      <c r="B27" s="1" t="s">
        <v>39</v>
      </c>
      <c r="C27" s="1" t="s">
        <v>47</v>
      </c>
      <c r="D27" s="1">
        <v>4</v>
      </c>
      <c r="E27" s="2">
        <f t="shared" si="7"/>
        <v>523984.16</v>
      </c>
      <c r="F27" s="2">
        <f t="shared" si="8"/>
        <v>5239.8415999999997</v>
      </c>
      <c r="G27" s="2">
        <f t="shared" si="9"/>
        <v>5239.8415999999997</v>
      </c>
      <c r="H27" s="2">
        <f t="shared" si="10"/>
        <v>5239.8415999999997</v>
      </c>
      <c r="I27" s="2">
        <v>0</v>
      </c>
    </row>
    <row r="28" spans="1:9" ht="12.75" customHeight="1" x14ac:dyDescent="0.2">
      <c r="A28" s="1">
        <v>52</v>
      </c>
      <c r="B28" s="1" t="s">
        <v>40</v>
      </c>
      <c r="C28" s="1" t="s">
        <v>47</v>
      </c>
      <c r="D28" s="1">
        <v>4</v>
      </c>
      <c r="E28" s="2">
        <f t="shared" si="7"/>
        <v>523984.16</v>
      </c>
      <c r="F28" s="2">
        <f t="shared" si="8"/>
        <v>5239.8415999999997</v>
      </c>
      <c r="G28" s="2">
        <f t="shared" si="9"/>
        <v>5239.8415999999997</v>
      </c>
      <c r="H28" s="2">
        <f t="shared" si="10"/>
        <v>5239.8415999999997</v>
      </c>
      <c r="I28" s="2">
        <v>0</v>
      </c>
    </row>
    <row r="29" spans="1:9" ht="12.75" customHeight="1" x14ac:dyDescent="0.2">
      <c r="A29" s="1">
        <v>53</v>
      </c>
      <c r="B29" s="1" t="s">
        <v>41</v>
      </c>
      <c r="C29" s="1" t="s">
        <v>47</v>
      </c>
      <c r="D29" s="1">
        <v>4.5</v>
      </c>
      <c r="E29" s="2">
        <f t="shared" si="7"/>
        <v>589482.17999999993</v>
      </c>
      <c r="F29" s="2">
        <f t="shared" si="8"/>
        <v>5894.8217999999997</v>
      </c>
      <c r="G29" s="2">
        <f t="shared" si="9"/>
        <v>5894.8217999999997</v>
      </c>
      <c r="H29" s="2">
        <f t="shared" si="10"/>
        <v>5894.8217999999997</v>
      </c>
      <c r="I29" s="2">
        <v>0</v>
      </c>
    </row>
    <row r="30" spans="1:9" ht="12.75" customHeight="1" x14ac:dyDescent="0.2">
      <c r="A30" s="1">
        <v>54</v>
      </c>
      <c r="B30" s="1" t="s">
        <v>42</v>
      </c>
      <c r="C30" s="1" t="s">
        <v>47</v>
      </c>
      <c r="D30" s="1">
        <v>5.5</v>
      </c>
      <c r="E30" s="2">
        <f t="shared" si="7"/>
        <v>720478.22</v>
      </c>
      <c r="F30" s="2">
        <f t="shared" si="8"/>
        <v>7204.7821999999996</v>
      </c>
      <c r="G30" s="2">
        <f t="shared" si="9"/>
        <v>7204.7821999999996</v>
      </c>
      <c r="H30" s="2">
        <f t="shared" si="10"/>
        <v>7204.7821999999996</v>
      </c>
      <c r="I30" s="2">
        <v>0</v>
      </c>
    </row>
    <row r="31" spans="1:9" ht="12.75" customHeight="1" x14ac:dyDescent="0.2">
      <c r="A31" s="1">
        <v>55</v>
      </c>
      <c r="B31" s="1" t="s">
        <v>43</v>
      </c>
      <c r="C31" s="1" t="s">
        <v>47</v>
      </c>
      <c r="D31" s="1">
        <v>6.5</v>
      </c>
      <c r="E31" s="2">
        <f t="shared" si="7"/>
        <v>851474.26</v>
      </c>
      <c r="F31" s="2">
        <f t="shared" si="8"/>
        <v>8514.7425999999996</v>
      </c>
      <c r="G31" s="2">
        <f t="shared" si="9"/>
        <v>8514.7425999999996</v>
      </c>
      <c r="H31" s="2">
        <f t="shared" si="10"/>
        <v>8514.7425999999996</v>
      </c>
      <c r="I31" s="2">
        <v>0</v>
      </c>
    </row>
    <row r="32" spans="1:9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mergeCells count="10">
    <mergeCell ref="A1:C1"/>
    <mergeCell ref="A2:A3"/>
    <mergeCell ref="B2:B3"/>
    <mergeCell ref="H2:H3"/>
    <mergeCell ref="I2:I3"/>
    <mergeCell ref="G2:G3"/>
    <mergeCell ref="C2:C3"/>
    <mergeCell ref="D2:D3"/>
    <mergeCell ref="E2:E3"/>
    <mergeCell ref="F2:F3"/>
  </mergeCells>
  <pageMargins left="0.25" right="0.25" top="0.75" bottom="0.7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workbookViewId="0">
      <selection activeCell="E2" sqref="E2:E3"/>
    </sheetView>
  </sheetViews>
  <sheetFormatPr baseColWidth="10" defaultColWidth="14.42578125" defaultRowHeight="15" customHeight="1" x14ac:dyDescent="0.2"/>
  <cols>
    <col min="1" max="1" width="8.7109375" customWidth="1"/>
    <col min="2" max="2" width="35" customWidth="1"/>
    <col min="3" max="3" width="19.140625" customWidth="1"/>
    <col min="4" max="4" width="11.85546875" customWidth="1"/>
    <col min="5" max="5" width="14.140625" customWidth="1"/>
    <col min="6" max="6" width="13.5703125" customWidth="1"/>
    <col min="7" max="7" width="11.28515625" customWidth="1"/>
    <col min="8" max="8" width="17.28515625" bestFit="1" customWidth="1"/>
    <col min="9" max="9" width="10.85546875" customWidth="1"/>
  </cols>
  <sheetData>
    <row r="1" spans="1:9" ht="12.75" customHeight="1" x14ac:dyDescent="0.2">
      <c r="A1" s="5" t="s">
        <v>52</v>
      </c>
      <c r="B1" s="6"/>
      <c r="C1" s="7"/>
      <c r="D1" s="1" t="s">
        <v>0</v>
      </c>
      <c r="E1" s="2">
        <v>813.64</v>
      </c>
      <c r="F1" s="1"/>
      <c r="G1" s="1"/>
      <c r="H1" s="1"/>
      <c r="I1" s="1"/>
    </row>
    <row r="2" spans="1:9" ht="12.75" customHeight="1" x14ac:dyDescent="0.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pans="1:9" ht="12.75" customHeight="1" x14ac:dyDescent="0.2">
      <c r="A3" s="9"/>
      <c r="B3" s="9"/>
      <c r="C3" s="9"/>
      <c r="D3" s="9"/>
      <c r="E3" s="9"/>
      <c r="F3" s="9"/>
      <c r="G3" s="9"/>
      <c r="H3" s="9"/>
      <c r="I3" s="9"/>
    </row>
    <row r="4" spans="1:9" ht="12.75" customHeight="1" x14ac:dyDescent="0.2">
      <c r="A4" s="1">
        <v>1</v>
      </c>
      <c r="B4" s="1" t="s">
        <v>10</v>
      </c>
      <c r="C4" s="1"/>
      <c r="D4" s="1">
        <v>184</v>
      </c>
      <c r="E4" s="2">
        <f t="shared" ref="E4:E14" si="0">D4*$E$1</f>
        <v>149709.76000000001</v>
      </c>
      <c r="F4" s="2">
        <f t="shared" ref="F4:F15" si="1">E4*0.03</f>
        <v>4491.2928000000002</v>
      </c>
      <c r="G4" s="2">
        <f t="shared" ref="G4:G24" si="2">E4*0.01</f>
        <v>1497.0976000000001</v>
      </c>
      <c r="H4" s="2">
        <f t="shared" ref="H4:H25" si="3">E4*0.03</f>
        <v>4491.2928000000002</v>
      </c>
      <c r="I4" s="2">
        <v>0</v>
      </c>
    </row>
    <row r="5" spans="1:9" ht="12.75" customHeight="1" x14ac:dyDescent="0.2">
      <c r="A5" s="1">
        <v>4</v>
      </c>
      <c r="B5" s="1" t="s">
        <v>11</v>
      </c>
      <c r="C5" s="1"/>
      <c r="D5" s="1">
        <v>194</v>
      </c>
      <c r="E5" s="2">
        <f t="shared" si="0"/>
        <v>157846.16</v>
      </c>
      <c r="F5" s="2">
        <f t="shared" si="1"/>
        <v>4735.3847999999998</v>
      </c>
      <c r="G5" s="2">
        <f t="shared" si="2"/>
        <v>1578.4616000000001</v>
      </c>
      <c r="H5" s="2">
        <f t="shared" si="3"/>
        <v>4735.3847999999998</v>
      </c>
      <c r="I5" s="2">
        <v>0</v>
      </c>
    </row>
    <row r="6" spans="1:9" ht="12.75" customHeight="1" x14ac:dyDescent="0.2">
      <c r="A6" s="1">
        <v>6</v>
      </c>
      <c r="B6" s="1" t="s">
        <v>12</v>
      </c>
      <c r="C6" s="1"/>
      <c r="D6" s="1">
        <v>203</v>
      </c>
      <c r="E6" s="2">
        <f t="shared" si="0"/>
        <v>165168.91999999998</v>
      </c>
      <c r="F6" s="2">
        <f t="shared" si="1"/>
        <v>4955.0675999999994</v>
      </c>
      <c r="G6" s="2">
        <f t="shared" si="2"/>
        <v>1651.6891999999998</v>
      </c>
      <c r="H6" s="2">
        <f t="shared" si="3"/>
        <v>4955.0675999999994</v>
      </c>
      <c r="I6" s="2">
        <v>0</v>
      </c>
    </row>
    <row r="7" spans="1:9" ht="12.75" customHeight="1" x14ac:dyDescent="0.2">
      <c r="A7" s="1">
        <v>8</v>
      </c>
      <c r="B7" s="1" t="s">
        <v>13</v>
      </c>
      <c r="C7" s="1"/>
      <c r="D7" s="1">
        <v>220</v>
      </c>
      <c r="E7" s="2">
        <f t="shared" si="0"/>
        <v>179000.8</v>
      </c>
      <c r="F7" s="2">
        <f t="shared" si="1"/>
        <v>5370.0239999999994</v>
      </c>
      <c r="G7" s="2">
        <f t="shared" si="2"/>
        <v>1790.0079999999998</v>
      </c>
      <c r="H7" s="2">
        <f t="shared" si="3"/>
        <v>5370.0239999999994</v>
      </c>
      <c r="I7" s="2">
        <v>0</v>
      </c>
    </row>
    <row r="8" spans="1:9" ht="12.75" customHeight="1" x14ac:dyDescent="0.2">
      <c r="A8" s="1">
        <v>10</v>
      </c>
      <c r="B8" s="1" t="s">
        <v>14</v>
      </c>
      <c r="C8" s="1"/>
      <c r="D8" s="1">
        <v>236</v>
      </c>
      <c r="E8" s="2">
        <f t="shared" si="0"/>
        <v>192019.04</v>
      </c>
      <c r="F8" s="2">
        <f t="shared" si="1"/>
        <v>5760.5712000000003</v>
      </c>
      <c r="G8" s="2">
        <f t="shared" si="2"/>
        <v>1920.1904000000002</v>
      </c>
      <c r="H8" s="2">
        <f t="shared" si="3"/>
        <v>5760.5712000000003</v>
      </c>
      <c r="I8" s="2">
        <v>0</v>
      </c>
    </row>
    <row r="9" spans="1:9" ht="12.75" customHeight="1" x14ac:dyDescent="0.2">
      <c r="A9" s="1">
        <v>11</v>
      </c>
      <c r="B9" s="1" t="s">
        <v>15</v>
      </c>
      <c r="C9" s="1"/>
      <c r="D9" s="1">
        <v>247</v>
      </c>
      <c r="E9" s="2">
        <f t="shared" si="0"/>
        <v>200969.08</v>
      </c>
      <c r="F9" s="2">
        <f t="shared" si="1"/>
        <v>6029.0723999999991</v>
      </c>
      <c r="G9" s="2">
        <f t="shared" si="2"/>
        <v>2009.6907999999999</v>
      </c>
      <c r="H9" s="2">
        <f t="shared" si="3"/>
        <v>6029.0723999999991</v>
      </c>
      <c r="I9" s="2">
        <v>0</v>
      </c>
    </row>
    <row r="10" spans="1:9" ht="12.75" customHeight="1" x14ac:dyDescent="0.2">
      <c r="A10" s="1">
        <v>12</v>
      </c>
      <c r="B10" s="1" t="s">
        <v>16</v>
      </c>
      <c r="C10" s="1"/>
      <c r="D10" s="1">
        <v>260</v>
      </c>
      <c r="E10" s="2">
        <f t="shared" si="0"/>
        <v>211546.4</v>
      </c>
      <c r="F10" s="2">
        <f t="shared" si="1"/>
        <v>6346.3919999999998</v>
      </c>
      <c r="G10" s="2">
        <f t="shared" si="2"/>
        <v>2115.4639999999999</v>
      </c>
      <c r="H10" s="2">
        <f t="shared" si="3"/>
        <v>6346.3919999999998</v>
      </c>
      <c r="I10" s="2">
        <v>0</v>
      </c>
    </row>
    <row r="11" spans="1:9" ht="12.75" customHeight="1" x14ac:dyDescent="0.2">
      <c r="A11" s="1">
        <v>13</v>
      </c>
      <c r="B11" s="1" t="s">
        <v>17</v>
      </c>
      <c r="C11" s="1"/>
      <c r="D11" s="1">
        <v>284</v>
      </c>
      <c r="E11" s="2">
        <f t="shared" si="0"/>
        <v>231073.76</v>
      </c>
      <c r="F11" s="2">
        <f t="shared" si="1"/>
        <v>6932.2128000000002</v>
      </c>
      <c r="G11" s="2">
        <f t="shared" si="2"/>
        <v>2310.7375999999999</v>
      </c>
      <c r="H11" s="2">
        <f t="shared" si="3"/>
        <v>6932.2128000000002</v>
      </c>
      <c r="I11" s="2">
        <v>0</v>
      </c>
    </row>
    <row r="12" spans="1:9" ht="12.75" customHeight="1" x14ac:dyDescent="0.2">
      <c r="A12" s="1">
        <v>14</v>
      </c>
      <c r="B12" s="1" t="s">
        <v>18</v>
      </c>
      <c r="C12" s="1"/>
      <c r="D12" s="1">
        <v>311</v>
      </c>
      <c r="E12" s="2">
        <f t="shared" si="0"/>
        <v>253042.04</v>
      </c>
      <c r="F12" s="2">
        <f t="shared" si="1"/>
        <v>7591.2611999999999</v>
      </c>
      <c r="G12" s="2">
        <f t="shared" si="2"/>
        <v>2530.4204</v>
      </c>
      <c r="H12" s="2">
        <f t="shared" si="3"/>
        <v>7591.2611999999999</v>
      </c>
      <c r="I12" s="2">
        <v>0</v>
      </c>
    </row>
    <row r="13" spans="1:9" ht="12.75" customHeight="1" x14ac:dyDescent="0.2">
      <c r="A13" s="1">
        <v>15</v>
      </c>
      <c r="B13" s="1" t="s">
        <v>19</v>
      </c>
      <c r="C13" s="1"/>
      <c r="D13" s="1">
        <v>373</v>
      </c>
      <c r="E13" s="2">
        <f t="shared" si="0"/>
        <v>303487.71999999997</v>
      </c>
      <c r="F13" s="2">
        <f t="shared" si="1"/>
        <v>9104.6315999999988</v>
      </c>
      <c r="G13" s="2">
        <f t="shared" si="2"/>
        <v>3034.8771999999999</v>
      </c>
      <c r="H13" s="2">
        <f t="shared" si="3"/>
        <v>9104.6315999999988</v>
      </c>
      <c r="I13" s="2">
        <v>0</v>
      </c>
    </row>
    <row r="14" spans="1:9" ht="12.75" customHeight="1" x14ac:dyDescent="0.2">
      <c r="A14" s="1">
        <v>16</v>
      </c>
      <c r="B14" s="1" t="s">
        <v>20</v>
      </c>
      <c r="C14" s="1"/>
      <c r="D14" s="1">
        <v>416</v>
      </c>
      <c r="E14" s="2">
        <f t="shared" si="0"/>
        <v>338474.23999999999</v>
      </c>
      <c r="F14" s="2">
        <f t="shared" si="1"/>
        <v>10154.227199999999</v>
      </c>
      <c r="G14" s="2">
        <f t="shared" si="2"/>
        <v>3384.7424000000001</v>
      </c>
      <c r="H14" s="2">
        <f t="shared" si="3"/>
        <v>10154.227199999999</v>
      </c>
      <c r="I14" s="2">
        <v>0</v>
      </c>
    </row>
    <row r="15" spans="1:9" ht="12.75" customHeight="1" x14ac:dyDescent="0.2">
      <c r="A15" s="1">
        <v>20</v>
      </c>
      <c r="B15" s="1" t="s">
        <v>21</v>
      </c>
      <c r="C15" s="1" t="s">
        <v>36</v>
      </c>
      <c r="D15" s="1">
        <v>3</v>
      </c>
      <c r="E15" s="2">
        <f t="shared" ref="E15:E24" si="4">D15*$E$4</f>
        <v>449129.28</v>
      </c>
      <c r="F15" s="2">
        <f t="shared" si="1"/>
        <v>13473.8784</v>
      </c>
      <c r="G15" s="2">
        <f t="shared" si="2"/>
        <v>4491.2928000000002</v>
      </c>
      <c r="H15" s="2">
        <f t="shared" si="3"/>
        <v>13473.8784</v>
      </c>
      <c r="I15" s="2">
        <v>0</v>
      </c>
    </row>
    <row r="16" spans="1:9" ht="12.75" customHeight="1" x14ac:dyDescent="0.2">
      <c r="A16" s="1">
        <v>23</v>
      </c>
      <c r="B16" s="1" t="s">
        <v>23</v>
      </c>
      <c r="C16" s="1" t="s">
        <v>36</v>
      </c>
      <c r="D16" s="1">
        <v>3.5</v>
      </c>
      <c r="E16" s="2">
        <f t="shared" si="4"/>
        <v>523984.16000000003</v>
      </c>
      <c r="F16" s="2">
        <f>E16*0.025</f>
        <v>13099.604000000001</v>
      </c>
      <c r="G16" s="2">
        <f t="shared" si="2"/>
        <v>5239.8416000000007</v>
      </c>
      <c r="H16" s="2">
        <f t="shared" si="3"/>
        <v>15719.524800000001</v>
      </c>
      <c r="I16" s="2">
        <v>0</v>
      </c>
    </row>
    <row r="17" spans="1:9" ht="12.75" customHeight="1" x14ac:dyDescent="0.2">
      <c r="A17" s="1">
        <v>24</v>
      </c>
      <c r="B17" s="1" t="s">
        <v>24</v>
      </c>
      <c r="C17" s="1" t="s">
        <v>36</v>
      </c>
      <c r="D17" s="1">
        <v>4.5</v>
      </c>
      <c r="E17" s="2">
        <f t="shared" si="4"/>
        <v>673693.92</v>
      </c>
      <c r="F17" s="2">
        <f t="shared" ref="F17:F19" si="5">E17*0.03</f>
        <v>20210.817600000002</v>
      </c>
      <c r="G17" s="2">
        <f t="shared" si="2"/>
        <v>6736.9392000000007</v>
      </c>
      <c r="H17" s="2">
        <f t="shared" si="3"/>
        <v>20210.817600000002</v>
      </c>
      <c r="I17" s="2">
        <v>0</v>
      </c>
    </row>
    <row r="18" spans="1:9" ht="12.75" customHeight="1" x14ac:dyDescent="0.2">
      <c r="A18" s="1">
        <v>24</v>
      </c>
      <c r="B18" s="1" t="s">
        <v>25</v>
      </c>
      <c r="C18" s="1" t="s">
        <v>36</v>
      </c>
      <c r="D18" s="1">
        <v>4.5</v>
      </c>
      <c r="E18" s="2">
        <f t="shared" si="4"/>
        <v>673693.92</v>
      </c>
      <c r="F18" s="2">
        <f t="shared" si="5"/>
        <v>20210.817600000002</v>
      </c>
      <c r="G18" s="2">
        <f t="shared" si="2"/>
        <v>6736.9392000000007</v>
      </c>
      <c r="H18" s="2">
        <f t="shared" si="3"/>
        <v>20210.817600000002</v>
      </c>
      <c r="I18" s="2">
        <v>0</v>
      </c>
    </row>
    <row r="19" spans="1:9" ht="12.75" customHeight="1" x14ac:dyDescent="0.2">
      <c r="A19" s="1">
        <v>24</v>
      </c>
      <c r="B19" s="1" t="s">
        <v>26</v>
      </c>
      <c r="C19" s="1" t="s">
        <v>36</v>
      </c>
      <c r="D19" s="1">
        <v>4.5</v>
      </c>
      <c r="E19" s="2">
        <f t="shared" si="4"/>
        <v>673693.92</v>
      </c>
      <c r="F19" s="2">
        <f t="shared" si="5"/>
        <v>20210.817600000002</v>
      </c>
      <c r="G19" s="2">
        <f t="shared" si="2"/>
        <v>6736.9392000000007</v>
      </c>
      <c r="H19" s="2">
        <f t="shared" si="3"/>
        <v>20210.817600000002</v>
      </c>
      <c r="I19" s="2">
        <v>0</v>
      </c>
    </row>
    <row r="20" spans="1:9" ht="12.75" customHeight="1" x14ac:dyDescent="0.2">
      <c r="A20" s="1">
        <v>25</v>
      </c>
      <c r="B20" s="1" t="s">
        <v>27</v>
      </c>
      <c r="C20" s="1" t="s">
        <v>36</v>
      </c>
      <c r="D20" s="1">
        <v>4.5</v>
      </c>
      <c r="E20" s="2">
        <f t="shared" si="4"/>
        <v>673693.92</v>
      </c>
      <c r="F20" s="2">
        <f t="shared" ref="F20:F24" si="6">E20*0.025</f>
        <v>16842.348000000002</v>
      </c>
      <c r="G20" s="2">
        <f t="shared" si="2"/>
        <v>6736.9392000000007</v>
      </c>
      <c r="H20" s="2">
        <f t="shared" si="3"/>
        <v>20210.817600000002</v>
      </c>
      <c r="I20" s="2">
        <v>0</v>
      </c>
    </row>
    <row r="21" spans="1:9" ht="12.75" customHeight="1" x14ac:dyDescent="0.2">
      <c r="A21" s="1">
        <v>26</v>
      </c>
      <c r="B21" s="1" t="s">
        <v>28</v>
      </c>
      <c r="C21" s="1" t="s">
        <v>36</v>
      </c>
      <c r="D21" s="1">
        <v>4.5</v>
      </c>
      <c r="E21" s="2">
        <f t="shared" si="4"/>
        <v>673693.92</v>
      </c>
      <c r="F21" s="2">
        <f t="shared" si="6"/>
        <v>16842.348000000002</v>
      </c>
      <c r="G21" s="2">
        <f t="shared" si="2"/>
        <v>6736.9392000000007</v>
      </c>
      <c r="H21" s="2">
        <f t="shared" si="3"/>
        <v>20210.817600000002</v>
      </c>
      <c r="I21" s="2">
        <v>0</v>
      </c>
    </row>
    <row r="22" spans="1:9" ht="12.75" customHeight="1" x14ac:dyDescent="0.2">
      <c r="A22" s="1">
        <v>27</v>
      </c>
      <c r="B22" s="1" t="s">
        <v>29</v>
      </c>
      <c r="C22" s="1" t="s">
        <v>36</v>
      </c>
      <c r="D22" s="1">
        <v>4.5</v>
      </c>
      <c r="E22" s="2">
        <f t="shared" si="4"/>
        <v>673693.92</v>
      </c>
      <c r="F22" s="2">
        <f t="shared" si="6"/>
        <v>16842.348000000002</v>
      </c>
      <c r="G22" s="2">
        <f t="shared" si="2"/>
        <v>6736.9392000000007</v>
      </c>
      <c r="H22" s="2">
        <f t="shared" si="3"/>
        <v>20210.817600000002</v>
      </c>
      <c r="I22" s="2">
        <v>0</v>
      </c>
    </row>
    <row r="23" spans="1:9" ht="12.75" customHeight="1" x14ac:dyDescent="0.2">
      <c r="A23" s="1">
        <v>28</v>
      </c>
      <c r="B23" s="1" t="s">
        <v>30</v>
      </c>
      <c r="C23" s="1" t="s">
        <v>36</v>
      </c>
      <c r="D23" s="1">
        <v>4.5</v>
      </c>
      <c r="E23" s="2">
        <f t="shared" si="4"/>
        <v>673693.92</v>
      </c>
      <c r="F23" s="2">
        <f t="shared" si="6"/>
        <v>16842.348000000002</v>
      </c>
      <c r="G23" s="2">
        <f t="shared" si="2"/>
        <v>6736.9392000000007</v>
      </c>
      <c r="H23" s="2">
        <f t="shared" si="3"/>
        <v>20210.817600000002</v>
      </c>
      <c r="I23" s="2">
        <v>0</v>
      </c>
    </row>
    <row r="24" spans="1:9" ht="12.75" customHeight="1" x14ac:dyDescent="0.2">
      <c r="A24" s="1">
        <v>30</v>
      </c>
      <c r="B24" s="1" t="s">
        <v>31</v>
      </c>
      <c r="C24" s="1" t="s">
        <v>36</v>
      </c>
      <c r="D24" s="1">
        <v>6</v>
      </c>
      <c r="E24" s="2">
        <f t="shared" si="4"/>
        <v>898258.56</v>
      </c>
      <c r="F24" s="2">
        <f t="shared" si="6"/>
        <v>22456.464000000004</v>
      </c>
      <c r="G24" s="2">
        <f t="shared" si="2"/>
        <v>8982.5856000000003</v>
      </c>
      <c r="H24" s="2">
        <f t="shared" si="3"/>
        <v>26947.756799999999</v>
      </c>
      <c r="I24" s="2">
        <v>0</v>
      </c>
    </row>
    <row r="25" spans="1:9" ht="12.75" customHeight="1" x14ac:dyDescent="0.2">
      <c r="A25" s="1">
        <v>32</v>
      </c>
      <c r="B25" s="1" t="s">
        <v>49</v>
      </c>
      <c r="C25" s="2"/>
      <c r="D25" s="1">
        <v>184</v>
      </c>
      <c r="E25" s="2">
        <f>D25*E1</f>
        <v>149709.76000000001</v>
      </c>
      <c r="F25" s="2"/>
      <c r="G25" s="2"/>
      <c r="H25" s="2">
        <f t="shared" si="3"/>
        <v>4491.2928000000002</v>
      </c>
      <c r="I25" s="2">
        <v>0</v>
      </c>
    </row>
    <row r="26" spans="1:9" ht="12.75" customHeight="1" x14ac:dyDescent="0.2">
      <c r="A26" s="1">
        <v>50</v>
      </c>
      <c r="B26" s="1" t="s">
        <v>38</v>
      </c>
      <c r="C26" s="1" t="s">
        <v>36</v>
      </c>
      <c r="D26" s="1">
        <v>3.7</v>
      </c>
      <c r="E26" s="2">
        <f t="shared" ref="E26:E31" si="7">D26*$E$4</f>
        <v>553926.11200000008</v>
      </c>
      <c r="F26" s="2">
        <f t="shared" ref="F26:F31" si="8">E26*0.01</f>
        <v>5539.261120000001</v>
      </c>
      <c r="G26" s="2">
        <f t="shared" ref="G26:G31" si="9">E26*0.01</f>
        <v>5539.261120000001</v>
      </c>
      <c r="H26" s="2">
        <f t="shared" ref="H26:H31" si="10">E26*0.01</f>
        <v>5539.261120000001</v>
      </c>
      <c r="I26" s="2">
        <v>0</v>
      </c>
    </row>
    <row r="27" spans="1:9" ht="12.75" customHeight="1" x14ac:dyDescent="0.2">
      <c r="A27" s="1">
        <v>51</v>
      </c>
      <c r="B27" s="1" t="s">
        <v>39</v>
      </c>
      <c r="C27" s="1" t="s">
        <v>36</v>
      </c>
      <c r="D27" s="1">
        <v>4</v>
      </c>
      <c r="E27" s="2">
        <f t="shared" si="7"/>
        <v>598839.04000000004</v>
      </c>
      <c r="F27" s="2">
        <f t="shared" si="8"/>
        <v>5988.3904000000002</v>
      </c>
      <c r="G27" s="2">
        <f t="shared" si="9"/>
        <v>5988.3904000000002</v>
      </c>
      <c r="H27" s="2">
        <f t="shared" si="10"/>
        <v>5988.3904000000002</v>
      </c>
      <c r="I27" s="2">
        <v>0</v>
      </c>
    </row>
    <row r="28" spans="1:9" ht="12.75" customHeight="1" x14ac:dyDescent="0.2">
      <c r="A28" s="1">
        <v>52</v>
      </c>
      <c r="B28" s="1" t="s">
        <v>40</v>
      </c>
      <c r="C28" s="1" t="s">
        <v>36</v>
      </c>
      <c r="D28" s="1">
        <v>4</v>
      </c>
      <c r="E28" s="2">
        <f t="shared" si="7"/>
        <v>598839.04000000004</v>
      </c>
      <c r="F28" s="2">
        <f t="shared" si="8"/>
        <v>5988.3904000000002</v>
      </c>
      <c r="G28" s="2">
        <f t="shared" si="9"/>
        <v>5988.3904000000002</v>
      </c>
      <c r="H28" s="2">
        <f t="shared" si="10"/>
        <v>5988.3904000000002</v>
      </c>
      <c r="I28" s="2">
        <v>0</v>
      </c>
    </row>
    <row r="29" spans="1:9" ht="12.75" customHeight="1" x14ac:dyDescent="0.2">
      <c r="A29" s="1">
        <v>53</v>
      </c>
      <c r="B29" s="1" t="s">
        <v>41</v>
      </c>
      <c r="C29" s="1" t="s">
        <v>36</v>
      </c>
      <c r="D29" s="1">
        <v>4.5</v>
      </c>
      <c r="E29" s="2">
        <f t="shared" si="7"/>
        <v>673693.92</v>
      </c>
      <c r="F29" s="2">
        <f t="shared" si="8"/>
        <v>6736.9392000000007</v>
      </c>
      <c r="G29" s="2">
        <f t="shared" si="9"/>
        <v>6736.9392000000007</v>
      </c>
      <c r="H29" s="2">
        <f t="shared" si="10"/>
        <v>6736.9392000000007</v>
      </c>
      <c r="I29" s="2">
        <v>0</v>
      </c>
    </row>
    <row r="30" spans="1:9" ht="12.75" customHeight="1" x14ac:dyDescent="0.2">
      <c r="A30" s="1">
        <v>54</v>
      </c>
      <c r="B30" s="1" t="s">
        <v>42</v>
      </c>
      <c r="C30" s="1" t="s">
        <v>36</v>
      </c>
      <c r="D30" s="1">
        <v>5.5</v>
      </c>
      <c r="E30" s="2">
        <f t="shared" si="7"/>
        <v>823403.68</v>
      </c>
      <c r="F30" s="2">
        <f t="shared" si="8"/>
        <v>8234.0367999999999</v>
      </c>
      <c r="G30" s="2">
        <f t="shared" si="9"/>
        <v>8234.0367999999999</v>
      </c>
      <c r="H30" s="2">
        <f t="shared" si="10"/>
        <v>8234.0367999999999</v>
      </c>
      <c r="I30" s="2">
        <v>0</v>
      </c>
    </row>
    <row r="31" spans="1:9" ht="12.75" customHeight="1" x14ac:dyDescent="0.2">
      <c r="A31" s="1">
        <v>55</v>
      </c>
      <c r="B31" s="1" t="s">
        <v>43</v>
      </c>
      <c r="C31" s="1" t="s">
        <v>36</v>
      </c>
      <c r="D31" s="1">
        <v>6.5</v>
      </c>
      <c r="E31" s="2">
        <f t="shared" si="7"/>
        <v>973113.44000000006</v>
      </c>
      <c r="F31" s="2">
        <f t="shared" si="8"/>
        <v>9731.1344000000008</v>
      </c>
      <c r="G31" s="2">
        <f t="shared" si="9"/>
        <v>9731.1344000000008</v>
      </c>
      <c r="H31" s="2">
        <f t="shared" si="10"/>
        <v>9731.1344000000008</v>
      </c>
      <c r="I31" s="2">
        <v>0</v>
      </c>
    </row>
    <row r="32" spans="1:9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mergeCells count="10">
    <mergeCell ref="A1:C1"/>
    <mergeCell ref="A2:A3"/>
    <mergeCell ref="B2:B3"/>
    <mergeCell ref="H2:H3"/>
    <mergeCell ref="I2:I3"/>
    <mergeCell ref="G2:G3"/>
    <mergeCell ref="C2:C3"/>
    <mergeCell ref="D2:D3"/>
    <mergeCell ref="E2:E3"/>
    <mergeCell ref="F2:F3"/>
  </mergeCells>
  <pageMargins left="0.78740157480314965" right="0.59055118110236227" top="0.98425196850393704" bottom="0.98425196850393704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 Horas</vt:lpstr>
      <vt:lpstr>7 Horas</vt:lpstr>
      <vt:lpstr>8 Horas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Usuario1</cp:lastModifiedBy>
  <cp:lastPrinted>2023-08-29T10:27:19Z</cp:lastPrinted>
  <dcterms:created xsi:type="dcterms:W3CDTF">2016-11-24T12:59:00Z</dcterms:created>
  <dcterms:modified xsi:type="dcterms:W3CDTF">2024-01-29T11:39:46Z</dcterms:modified>
</cp:coreProperties>
</file>