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umentos compartidos\Tabla de basicos\2025\Agosto\"/>
    </mc:Choice>
  </mc:AlternateContent>
  <bookViews>
    <workbookView xWindow="0" yWindow="0" windowWidth="19200" windowHeight="7035" activeTab="2"/>
  </bookViews>
  <sheets>
    <sheet name="6 Horas" sheetId="1" r:id="rId1"/>
    <sheet name="7 Horas" sheetId="2" r:id="rId2"/>
    <sheet name="8 Horas" sheetId="3" r:id="rId3"/>
  </sheets>
  <calcPr calcId="152511"/>
</workbook>
</file>

<file path=xl/calcChain.xml><?xml version="1.0" encoding="utf-8"?>
<calcChain xmlns="http://schemas.openxmlformats.org/spreadsheetml/2006/main">
  <c r="E25" i="3" l="1"/>
  <c r="H25" i="3" s="1"/>
  <c r="E14" i="3"/>
  <c r="G14" i="3" s="1"/>
  <c r="E13" i="3"/>
  <c r="G13" i="3" s="1"/>
  <c r="E12" i="3"/>
  <c r="G12" i="3" s="1"/>
  <c r="E11" i="3"/>
  <c r="G11" i="3" s="1"/>
  <c r="E10" i="3"/>
  <c r="G10" i="3" s="1"/>
  <c r="E9" i="3"/>
  <c r="G9" i="3" s="1"/>
  <c r="E8" i="3"/>
  <c r="G8" i="3" s="1"/>
  <c r="E7" i="3"/>
  <c r="G7" i="3" s="1"/>
  <c r="E6" i="3"/>
  <c r="G6" i="3" s="1"/>
  <c r="E5" i="3"/>
  <c r="G5" i="3" s="1"/>
  <c r="E4" i="3"/>
  <c r="E31" i="3" s="1"/>
  <c r="E25" i="2"/>
  <c r="H25" i="2" s="1"/>
  <c r="E14" i="2"/>
  <c r="G14" i="2" s="1"/>
  <c r="E13" i="2"/>
  <c r="G13" i="2" s="1"/>
  <c r="E12" i="2"/>
  <c r="G12" i="2" s="1"/>
  <c r="E11" i="2"/>
  <c r="G11" i="2" s="1"/>
  <c r="E10" i="2"/>
  <c r="G10" i="2" s="1"/>
  <c r="E9" i="2"/>
  <c r="G9" i="2" s="1"/>
  <c r="E8" i="2"/>
  <c r="G8" i="2" s="1"/>
  <c r="E7" i="2"/>
  <c r="G7" i="2" s="1"/>
  <c r="E6" i="2"/>
  <c r="G6" i="2" s="1"/>
  <c r="E5" i="2"/>
  <c r="G5" i="2" s="1"/>
  <c r="E4" i="2"/>
  <c r="G4" i="2" s="1"/>
  <c r="E26" i="1"/>
  <c r="H26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C41" i="1" s="1"/>
  <c r="E5" i="1"/>
  <c r="H5" i="1" s="1"/>
  <c r="E4" i="1"/>
  <c r="H4" i="1" s="1"/>
  <c r="E29" i="1" l="1"/>
  <c r="H29" i="1" s="1"/>
  <c r="E28" i="1"/>
  <c r="H28" i="1" s="1"/>
  <c r="E36" i="1"/>
  <c r="H36" i="1" s="1"/>
  <c r="H31" i="3"/>
  <c r="F31" i="3"/>
  <c r="G31" i="3"/>
  <c r="G4" i="1"/>
  <c r="G5" i="1"/>
  <c r="G6" i="1"/>
  <c r="G7" i="1"/>
  <c r="G8" i="1"/>
  <c r="G9" i="1"/>
  <c r="G10" i="1"/>
  <c r="G11" i="1"/>
  <c r="G12" i="1"/>
  <c r="G13" i="1"/>
  <c r="G14" i="1"/>
  <c r="E15" i="1"/>
  <c r="E16" i="1"/>
  <c r="E17" i="1"/>
  <c r="E18" i="1"/>
  <c r="E19" i="1"/>
  <c r="E20" i="1"/>
  <c r="E21" i="1"/>
  <c r="E22" i="1"/>
  <c r="E23" i="1"/>
  <c r="E24" i="1"/>
  <c r="E30" i="1"/>
  <c r="E31" i="1"/>
  <c r="E32" i="1"/>
  <c r="E33" i="1"/>
  <c r="E34" i="1"/>
  <c r="E35" i="1"/>
  <c r="F4" i="1"/>
  <c r="F5" i="1"/>
  <c r="F6" i="1"/>
  <c r="H6" i="1"/>
  <c r="F7" i="1"/>
  <c r="F8" i="1"/>
  <c r="F9" i="1"/>
  <c r="F10" i="1"/>
  <c r="F11" i="1"/>
  <c r="F12" i="1"/>
  <c r="F13" i="1"/>
  <c r="F14" i="1"/>
  <c r="E31" i="2"/>
  <c r="E30" i="2"/>
  <c r="E29" i="2"/>
  <c r="E28" i="2"/>
  <c r="E27" i="2"/>
  <c r="E26" i="2"/>
  <c r="E16" i="2"/>
  <c r="E15" i="2"/>
  <c r="E24" i="2"/>
  <c r="E23" i="2"/>
  <c r="E22" i="2"/>
  <c r="E21" i="2"/>
  <c r="E20" i="2"/>
  <c r="E19" i="2"/>
  <c r="E18" i="2"/>
  <c r="E17" i="2"/>
  <c r="H4" i="2"/>
  <c r="F4" i="2"/>
  <c r="H5" i="2"/>
  <c r="F5" i="2"/>
  <c r="H6" i="2"/>
  <c r="F6" i="2"/>
  <c r="H7" i="2"/>
  <c r="F7" i="2"/>
  <c r="H8" i="2"/>
  <c r="F8" i="2"/>
  <c r="H9" i="2"/>
  <c r="F9" i="2"/>
  <c r="H10" i="2"/>
  <c r="F10" i="2"/>
  <c r="H11" i="2"/>
  <c r="F11" i="2"/>
  <c r="H12" i="2"/>
  <c r="F12" i="2"/>
  <c r="H13" i="2"/>
  <c r="F13" i="2"/>
  <c r="H14" i="2"/>
  <c r="F14" i="2"/>
  <c r="G4" i="3"/>
  <c r="E26" i="3"/>
  <c r="E27" i="3"/>
  <c r="E28" i="3"/>
  <c r="E29" i="3"/>
  <c r="E30" i="3"/>
  <c r="H4" i="3"/>
  <c r="F4" i="3"/>
  <c r="H5" i="3"/>
  <c r="F5" i="3"/>
  <c r="H6" i="3"/>
  <c r="F6" i="3"/>
  <c r="H7" i="3"/>
  <c r="F7" i="3"/>
  <c r="H8" i="3"/>
  <c r="F8" i="3"/>
  <c r="H9" i="3"/>
  <c r="F9" i="3"/>
  <c r="H10" i="3"/>
  <c r="F10" i="3"/>
  <c r="H11" i="3"/>
  <c r="F11" i="3"/>
  <c r="H12" i="3"/>
  <c r="F12" i="3"/>
  <c r="H13" i="3"/>
  <c r="F13" i="3"/>
  <c r="H14" i="3"/>
  <c r="F14" i="3"/>
  <c r="E15" i="3"/>
  <c r="E16" i="3"/>
  <c r="E17" i="3"/>
  <c r="E18" i="3"/>
  <c r="E19" i="3"/>
  <c r="E20" i="3"/>
  <c r="E21" i="3"/>
  <c r="E22" i="3"/>
  <c r="E23" i="3"/>
  <c r="E24" i="3"/>
  <c r="G29" i="1" l="1"/>
  <c r="G36" i="1"/>
  <c r="F29" i="1"/>
  <c r="F28" i="1"/>
  <c r="F36" i="1"/>
  <c r="G28" i="1"/>
  <c r="C40" i="1"/>
  <c r="H24" i="3"/>
  <c r="F24" i="3"/>
  <c r="G24" i="3"/>
  <c r="H20" i="3"/>
  <c r="F20" i="3"/>
  <c r="G20" i="3"/>
  <c r="H18" i="3"/>
  <c r="F18" i="3"/>
  <c r="G18" i="3"/>
  <c r="H16" i="3"/>
  <c r="F16" i="3"/>
  <c r="G16" i="3"/>
  <c r="H30" i="3"/>
  <c r="F30" i="3"/>
  <c r="G30" i="3"/>
  <c r="H28" i="3"/>
  <c r="F28" i="3"/>
  <c r="G28" i="3"/>
  <c r="H26" i="3"/>
  <c r="F26" i="3"/>
  <c r="G26" i="3"/>
  <c r="H17" i="2"/>
  <c r="F17" i="2"/>
  <c r="G17" i="2"/>
  <c r="H19" i="2"/>
  <c r="F19" i="2"/>
  <c r="G19" i="2"/>
  <c r="H21" i="2"/>
  <c r="F21" i="2"/>
  <c r="G21" i="2"/>
  <c r="H23" i="2"/>
  <c r="F23" i="2"/>
  <c r="G23" i="2"/>
  <c r="G15" i="2"/>
  <c r="H15" i="2"/>
  <c r="F15" i="2"/>
  <c r="H26" i="2"/>
  <c r="F26" i="2"/>
  <c r="G26" i="2"/>
  <c r="H28" i="2"/>
  <c r="F28" i="2"/>
  <c r="G28" i="2"/>
  <c r="H30" i="2"/>
  <c r="F30" i="2"/>
  <c r="G30" i="2"/>
  <c r="H34" i="1"/>
  <c r="F34" i="1"/>
  <c r="G34" i="1"/>
  <c r="H32" i="1"/>
  <c r="F32" i="1"/>
  <c r="G32" i="1"/>
  <c r="H30" i="1"/>
  <c r="F30" i="1"/>
  <c r="G30" i="1"/>
  <c r="H23" i="1"/>
  <c r="F23" i="1"/>
  <c r="G23" i="1"/>
  <c r="H21" i="1"/>
  <c r="F21" i="1"/>
  <c r="G21" i="1"/>
  <c r="H19" i="1"/>
  <c r="F19" i="1"/>
  <c r="G19" i="1"/>
  <c r="H17" i="1"/>
  <c r="F17" i="1"/>
  <c r="G17" i="1"/>
  <c r="H15" i="1"/>
  <c r="F15" i="1"/>
  <c r="G15" i="1"/>
  <c r="H22" i="3"/>
  <c r="F22" i="3"/>
  <c r="G22" i="3"/>
  <c r="H23" i="3"/>
  <c r="F23" i="3"/>
  <c r="G23" i="3"/>
  <c r="H21" i="3"/>
  <c r="F21" i="3"/>
  <c r="G21" i="3"/>
  <c r="H19" i="3"/>
  <c r="F19" i="3"/>
  <c r="G19" i="3"/>
  <c r="H17" i="3"/>
  <c r="F17" i="3"/>
  <c r="G17" i="3"/>
  <c r="H15" i="3"/>
  <c r="F15" i="3"/>
  <c r="G15" i="3"/>
  <c r="H29" i="3"/>
  <c r="F29" i="3"/>
  <c r="G29" i="3"/>
  <c r="H27" i="3"/>
  <c r="F27" i="3"/>
  <c r="G27" i="3"/>
  <c r="H18" i="2"/>
  <c r="F18" i="2"/>
  <c r="G18" i="2"/>
  <c r="H20" i="2"/>
  <c r="F20" i="2"/>
  <c r="G20" i="2"/>
  <c r="H22" i="2"/>
  <c r="F22" i="2"/>
  <c r="G22" i="2"/>
  <c r="H24" i="2"/>
  <c r="F24" i="2"/>
  <c r="G24" i="2"/>
  <c r="H16" i="2"/>
  <c r="G16" i="2"/>
  <c r="F16" i="2"/>
  <c r="H27" i="2"/>
  <c r="F27" i="2"/>
  <c r="G27" i="2"/>
  <c r="H29" i="2"/>
  <c r="F29" i="2"/>
  <c r="G29" i="2"/>
  <c r="H31" i="2"/>
  <c r="F31" i="2"/>
  <c r="G31" i="2"/>
  <c r="H35" i="1"/>
  <c r="F35" i="1"/>
  <c r="G35" i="1"/>
  <c r="H33" i="1"/>
  <c r="F33" i="1"/>
  <c r="G33" i="1"/>
  <c r="H31" i="1"/>
  <c r="F31" i="1"/>
  <c r="G31" i="1"/>
  <c r="H24" i="1"/>
  <c r="F24" i="1"/>
  <c r="G24" i="1"/>
  <c r="H22" i="1"/>
  <c r="F22" i="1"/>
  <c r="G22" i="1"/>
  <c r="H20" i="1"/>
  <c r="F20" i="1"/>
  <c r="G20" i="1"/>
  <c r="H18" i="1"/>
  <c r="F18" i="1"/>
  <c r="G18" i="1"/>
  <c r="H16" i="1"/>
  <c r="F16" i="1"/>
  <c r="G16" i="1"/>
</calcChain>
</file>

<file path=xl/sharedStrings.xml><?xml version="1.0" encoding="utf-8"?>
<sst xmlns="http://schemas.openxmlformats.org/spreadsheetml/2006/main" count="172" uniqueCount="52">
  <si>
    <t>Valor Modulo</t>
  </si>
  <si>
    <t>Categoria</t>
  </si>
  <si>
    <t>Nombre</t>
  </si>
  <si>
    <t>Observaciones</t>
  </si>
  <si>
    <t>Modulos</t>
  </si>
  <si>
    <t>Basico</t>
  </si>
  <si>
    <t>Ant al 31/12/95</t>
  </si>
  <si>
    <t>Ant 01/01/96 al 31/12/05</t>
  </si>
  <si>
    <t>Ant desde 01/01/06</t>
  </si>
  <si>
    <t>Categoria 1</t>
  </si>
  <si>
    <t>Categoria 4</t>
  </si>
  <si>
    <t>Categoria 6</t>
  </si>
  <si>
    <t xml:space="preserve">Categoria 8 </t>
  </si>
  <si>
    <t>Categoria 10</t>
  </si>
  <si>
    <t>Categoria 11</t>
  </si>
  <si>
    <t>Categoria 12</t>
  </si>
  <si>
    <t>Categoria 13</t>
  </si>
  <si>
    <t>Jefe de Division</t>
  </si>
  <si>
    <t>Jefe de Departamento</t>
  </si>
  <si>
    <t>Jefe de Departamento Cat 16/ Arquitectos</t>
  </si>
  <si>
    <t>Sub Jefe de Compras</t>
  </si>
  <si>
    <t>Sobre Cat 1 (6 Horas)</t>
  </si>
  <si>
    <t>Sub Tesorero</t>
  </si>
  <si>
    <t>Jefe Centro de Computos</t>
  </si>
  <si>
    <t>Jefe de Departamento Personal</t>
  </si>
  <si>
    <t xml:space="preserve">Jefe de Compras </t>
  </si>
  <si>
    <t>Porcurador</t>
  </si>
  <si>
    <t>Tesorero</t>
  </si>
  <si>
    <t>Juez de Faltas</t>
  </si>
  <si>
    <t>Sub Contador</t>
  </si>
  <si>
    <t>Contador</t>
  </si>
  <si>
    <t>Destajastas</t>
  </si>
  <si>
    <t>Jornalizados 6 Horas</t>
  </si>
  <si>
    <t>Contratados</t>
  </si>
  <si>
    <t>Concejales</t>
  </si>
  <si>
    <t>Sobre Cat 1 (8 Horas)</t>
  </si>
  <si>
    <t>Secretario Concejo</t>
  </si>
  <si>
    <t>Coordinador</t>
  </si>
  <si>
    <t>Veterinario</t>
  </si>
  <si>
    <t>Sub Director</t>
  </si>
  <si>
    <t>Director</t>
  </si>
  <si>
    <t>Sub Secretario</t>
  </si>
  <si>
    <t>Secretario</t>
  </si>
  <si>
    <t>Intendente</t>
  </si>
  <si>
    <t>Gastos de Representacion</t>
  </si>
  <si>
    <t>Valor Basico para Bonificacion</t>
  </si>
  <si>
    <t>Sobre Cat 1 (7 Horas)</t>
  </si>
  <si>
    <t>Jornalizados 7 Horas</t>
  </si>
  <si>
    <t>Jornalizados 8 Horas</t>
  </si>
  <si>
    <t>Tabla de basicos al 01/08/2025      8 HORAS</t>
  </si>
  <si>
    <t>Tabla de basicos al 01/08/2025      7 HORAS</t>
  </si>
  <si>
    <t>Tabla de basicos al 01/08/2025      6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</si>
</sst>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4" x14ac:knownFonts="1">
    <font>
      <sz val="10"/>
      <color rgb="FF000000"/>
      <name val="Calibri"/>
      <scheme val="minor"/>
    </font>
    <font>
      <b/>
      <sz val="10"/>
      <name val="Arial"/>
      <family val="2"/>
    </font>
    <font>
      <sz val="10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3" fillId="0" borderId="4" xfId="0" applyFont="1" applyBorder="1"/>
    <xf numFmtId="164" fontId="3" fillId="0" borderId="4" xfId="0" applyNumberFormat="1" applyFont="1" applyBorder="1"/>
    <xf numFmtId="0" fontId="3" fillId="0" borderId="0" xfId="0" applyFont="1"/>
    <xf numFmtId="164" fontId="3" fillId="0" borderId="0" xfId="0" applyNumberFormat="1" applyFont="1"/>
    <xf numFmtId="2" fontId="0" fillId="0" borderId="0" xfId="0" applyNumberFormat="1" applyFont="1" applyAlignment="1"/>
    <xf numFmtId="0" fontId="1" fillId="0" borderId="1" xfId="0" applyFont="1" applyBorder="1" applyAlignment="1"/>
    <xf numFmtId="0" fontId="2" fillId="0" borderId="2" xfId="0" applyFont="1" applyBorder="1"/>
    <xf numFmtId="0" fontId="2" fillId="0" borderId="3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workbookViewId="0">
      <selection activeCell="J11" sqref="J11"/>
    </sheetView>
  </sheetViews>
  <sheetFormatPr baseColWidth="10" defaultColWidth="14.42578125" defaultRowHeight="15" customHeight="1" x14ac:dyDescent="0.2"/>
  <cols>
    <col min="1" max="1" width="6.42578125" customWidth="1"/>
    <col min="2" max="2" width="33.5703125" customWidth="1"/>
    <col min="3" max="3" width="18.7109375" customWidth="1"/>
    <col min="4" max="4" width="11.85546875" customWidth="1"/>
    <col min="5" max="5" width="15.85546875" customWidth="1"/>
    <col min="6" max="6" width="15" customWidth="1"/>
    <col min="7" max="7" width="16.7109375" customWidth="1"/>
    <col min="8" max="8" width="13" customWidth="1"/>
  </cols>
  <sheetData>
    <row r="1" spans="1:10" ht="12.75" customHeight="1" x14ac:dyDescent="0.2">
      <c r="A1" s="6" t="s">
        <v>51</v>
      </c>
      <c r="B1" s="7"/>
      <c r="C1" s="8"/>
      <c r="D1" s="1" t="s">
        <v>0</v>
      </c>
      <c r="E1" s="2">
        <v>2510.33</v>
      </c>
      <c r="F1" s="1"/>
      <c r="G1" s="1"/>
      <c r="H1" s="1"/>
    </row>
    <row r="2" spans="1:10" ht="12.75" customHeight="1" x14ac:dyDescent="0.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pans="1:10" ht="12.75" customHeight="1" x14ac:dyDescent="0.2">
      <c r="A3" s="10"/>
      <c r="B3" s="10"/>
      <c r="C3" s="10"/>
      <c r="D3" s="10"/>
      <c r="E3" s="10"/>
      <c r="F3" s="10"/>
      <c r="G3" s="10"/>
      <c r="H3" s="10"/>
    </row>
    <row r="4" spans="1:10" ht="12.75" customHeight="1" x14ac:dyDescent="0.2">
      <c r="A4" s="1">
        <v>1</v>
      </c>
      <c r="B4" s="1" t="s">
        <v>9</v>
      </c>
      <c r="C4" s="1"/>
      <c r="D4" s="1">
        <v>138</v>
      </c>
      <c r="E4" s="2">
        <f t="shared" ref="E4:E14" si="0">D4*$E$1</f>
        <v>346425.54</v>
      </c>
      <c r="F4" s="2">
        <f t="shared" ref="F4:F15" si="1">E4*0.03</f>
        <v>10392.766199999998</v>
      </c>
      <c r="G4" s="2">
        <f t="shared" ref="G4:G24" si="2">E4*0.01</f>
        <v>3464.2554</v>
      </c>
      <c r="H4" s="2">
        <f t="shared" ref="H4:H24" si="3">E4*0.03</f>
        <v>10392.766199999998</v>
      </c>
    </row>
    <row r="5" spans="1:10" ht="12.75" customHeight="1" x14ac:dyDescent="0.2">
      <c r="A5" s="1">
        <v>4</v>
      </c>
      <c r="B5" s="1" t="s">
        <v>10</v>
      </c>
      <c r="C5" s="1"/>
      <c r="D5" s="1">
        <v>145</v>
      </c>
      <c r="E5" s="2">
        <f t="shared" si="0"/>
        <v>363997.85</v>
      </c>
      <c r="F5" s="2">
        <f t="shared" si="1"/>
        <v>10919.9355</v>
      </c>
      <c r="G5" s="2">
        <f t="shared" si="2"/>
        <v>3639.9784999999997</v>
      </c>
      <c r="H5" s="2">
        <f t="shared" si="3"/>
        <v>10919.9355</v>
      </c>
    </row>
    <row r="6" spans="1:10" ht="12.75" customHeight="1" x14ac:dyDescent="0.2">
      <c r="A6" s="1">
        <v>6</v>
      </c>
      <c r="B6" s="1" t="s">
        <v>11</v>
      </c>
      <c r="C6" s="1"/>
      <c r="D6" s="1">
        <v>152</v>
      </c>
      <c r="E6" s="2">
        <f t="shared" si="0"/>
        <v>381570.16</v>
      </c>
      <c r="F6" s="2">
        <f t="shared" si="1"/>
        <v>11447.104799999999</v>
      </c>
      <c r="G6" s="2">
        <f t="shared" si="2"/>
        <v>3815.7015999999999</v>
      </c>
      <c r="H6" s="2">
        <f t="shared" si="3"/>
        <v>11447.104799999999</v>
      </c>
    </row>
    <row r="7" spans="1:10" ht="12.75" customHeight="1" x14ac:dyDescent="0.2">
      <c r="A7" s="1">
        <v>8</v>
      </c>
      <c r="B7" s="1" t="s">
        <v>12</v>
      </c>
      <c r="C7" s="1"/>
      <c r="D7" s="1">
        <v>165</v>
      </c>
      <c r="E7" s="2">
        <f t="shared" si="0"/>
        <v>414204.45</v>
      </c>
      <c r="F7" s="2">
        <f t="shared" si="1"/>
        <v>12426.1335</v>
      </c>
      <c r="G7" s="2">
        <f t="shared" si="2"/>
        <v>4142.0445</v>
      </c>
      <c r="H7" s="2">
        <f t="shared" si="3"/>
        <v>12426.1335</v>
      </c>
    </row>
    <row r="8" spans="1:10" ht="12.75" customHeight="1" x14ac:dyDescent="0.2">
      <c r="A8" s="1">
        <v>10</v>
      </c>
      <c r="B8" s="1" t="s">
        <v>13</v>
      </c>
      <c r="C8" s="1"/>
      <c r="D8" s="1">
        <v>177</v>
      </c>
      <c r="E8" s="2">
        <f t="shared" si="0"/>
        <v>444328.41</v>
      </c>
      <c r="F8" s="2">
        <f t="shared" si="1"/>
        <v>13329.852299999999</v>
      </c>
      <c r="G8" s="2">
        <f t="shared" si="2"/>
        <v>4443.2840999999999</v>
      </c>
      <c r="H8" s="2">
        <f t="shared" si="3"/>
        <v>13329.852299999999</v>
      </c>
    </row>
    <row r="9" spans="1:10" ht="12.75" customHeight="1" x14ac:dyDescent="0.2">
      <c r="A9" s="1">
        <v>11</v>
      </c>
      <c r="B9" s="1" t="s">
        <v>14</v>
      </c>
      <c r="C9" s="1"/>
      <c r="D9" s="1">
        <v>185</v>
      </c>
      <c r="E9" s="2">
        <f t="shared" si="0"/>
        <v>464411.05</v>
      </c>
      <c r="F9" s="2">
        <f t="shared" si="1"/>
        <v>13932.331499999998</v>
      </c>
      <c r="G9" s="2">
        <f t="shared" si="2"/>
        <v>4644.1104999999998</v>
      </c>
      <c r="H9" s="2">
        <f t="shared" si="3"/>
        <v>13932.331499999998</v>
      </c>
    </row>
    <row r="10" spans="1:10" ht="12.75" customHeight="1" x14ac:dyDescent="0.2">
      <c r="A10" s="1">
        <v>12</v>
      </c>
      <c r="B10" s="1" t="s">
        <v>15</v>
      </c>
      <c r="C10" s="1"/>
      <c r="D10" s="1">
        <v>195</v>
      </c>
      <c r="E10" s="2">
        <f t="shared" si="0"/>
        <v>489514.35</v>
      </c>
      <c r="F10" s="2">
        <f t="shared" si="1"/>
        <v>14685.430499999999</v>
      </c>
      <c r="G10" s="2">
        <f t="shared" si="2"/>
        <v>4895.1435000000001</v>
      </c>
      <c r="H10" s="2">
        <f t="shared" si="3"/>
        <v>14685.430499999999</v>
      </c>
      <c r="J10" s="5"/>
    </row>
    <row r="11" spans="1:10" ht="12.75" customHeight="1" x14ac:dyDescent="0.2">
      <c r="A11" s="1">
        <v>13</v>
      </c>
      <c r="B11" s="1" t="s">
        <v>16</v>
      </c>
      <c r="C11" s="1"/>
      <c r="D11" s="1">
        <v>212</v>
      </c>
      <c r="E11" s="2">
        <f t="shared" si="0"/>
        <v>532189.96</v>
      </c>
      <c r="F11" s="2">
        <f t="shared" si="1"/>
        <v>15965.698799999998</v>
      </c>
      <c r="G11" s="2">
        <f t="shared" si="2"/>
        <v>5321.8995999999997</v>
      </c>
      <c r="H11" s="2">
        <f t="shared" si="3"/>
        <v>15965.698799999998</v>
      </c>
    </row>
    <row r="12" spans="1:10" ht="12.75" customHeight="1" x14ac:dyDescent="0.2">
      <c r="A12" s="1">
        <v>14</v>
      </c>
      <c r="B12" s="1" t="s">
        <v>17</v>
      </c>
      <c r="C12" s="1"/>
      <c r="D12" s="1">
        <v>233</v>
      </c>
      <c r="E12" s="2">
        <f t="shared" si="0"/>
        <v>584906.89</v>
      </c>
      <c r="F12" s="2">
        <f t="shared" si="1"/>
        <v>17547.206699999999</v>
      </c>
      <c r="G12" s="2">
        <f t="shared" si="2"/>
        <v>5849.0689000000002</v>
      </c>
      <c r="H12" s="2">
        <f t="shared" si="3"/>
        <v>17547.206699999999</v>
      </c>
    </row>
    <row r="13" spans="1:10" ht="12.75" customHeight="1" x14ac:dyDescent="0.2">
      <c r="A13" s="1">
        <v>15</v>
      </c>
      <c r="B13" s="1" t="s">
        <v>18</v>
      </c>
      <c r="C13" s="1"/>
      <c r="D13" s="1">
        <v>279</v>
      </c>
      <c r="E13" s="2">
        <f t="shared" si="0"/>
        <v>700382.07</v>
      </c>
      <c r="F13" s="2">
        <f t="shared" si="1"/>
        <v>21011.462099999997</v>
      </c>
      <c r="G13" s="2">
        <f t="shared" si="2"/>
        <v>7003.8206999999993</v>
      </c>
      <c r="H13" s="2">
        <f t="shared" si="3"/>
        <v>21011.462099999997</v>
      </c>
    </row>
    <row r="14" spans="1:10" ht="12.75" customHeight="1" x14ac:dyDescent="0.2">
      <c r="A14" s="1">
        <v>16</v>
      </c>
      <c r="B14" s="1" t="s">
        <v>19</v>
      </c>
      <c r="C14" s="1"/>
      <c r="D14" s="1">
        <v>312</v>
      </c>
      <c r="E14" s="2">
        <f t="shared" si="0"/>
        <v>783222.96</v>
      </c>
      <c r="F14" s="2">
        <f t="shared" si="1"/>
        <v>23496.688799999996</v>
      </c>
      <c r="G14" s="2">
        <f t="shared" si="2"/>
        <v>7832.2295999999997</v>
      </c>
      <c r="H14" s="2">
        <f t="shared" si="3"/>
        <v>23496.688799999996</v>
      </c>
    </row>
    <row r="15" spans="1:10" ht="12.75" customHeight="1" x14ac:dyDescent="0.2">
      <c r="A15" s="1">
        <v>20</v>
      </c>
      <c r="B15" s="1" t="s">
        <v>20</v>
      </c>
      <c r="C15" s="1" t="s">
        <v>21</v>
      </c>
      <c r="D15" s="1">
        <v>3</v>
      </c>
      <c r="E15" s="2">
        <f t="shared" ref="E15:E24" si="4">D15*$E$4</f>
        <v>1039276.6199999999</v>
      </c>
      <c r="F15" s="2">
        <f t="shared" si="1"/>
        <v>31178.298599999995</v>
      </c>
      <c r="G15" s="2">
        <f t="shared" si="2"/>
        <v>10392.766199999998</v>
      </c>
      <c r="H15" s="2">
        <f t="shared" si="3"/>
        <v>31178.298599999995</v>
      </c>
    </row>
    <row r="16" spans="1:10" ht="12.75" customHeight="1" x14ac:dyDescent="0.2">
      <c r="A16" s="1">
        <v>23</v>
      </c>
      <c r="B16" s="1" t="s">
        <v>22</v>
      </c>
      <c r="C16" s="1" t="s">
        <v>21</v>
      </c>
      <c r="D16" s="1">
        <v>3.5</v>
      </c>
      <c r="E16" s="2">
        <f t="shared" si="4"/>
        <v>1212489.3899999999</v>
      </c>
      <c r="F16" s="2">
        <f>E16*0.025</f>
        <v>30312.23475</v>
      </c>
      <c r="G16" s="2">
        <f t="shared" si="2"/>
        <v>12124.893899999999</v>
      </c>
      <c r="H16" s="2">
        <f t="shared" si="3"/>
        <v>36374.681699999994</v>
      </c>
    </row>
    <row r="17" spans="1:8" ht="12.75" customHeight="1" x14ac:dyDescent="0.2">
      <c r="A17" s="1">
        <v>24</v>
      </c>
      <c r="B17" s="1" t="s">
        <v>23</v>
      </c>
      <c r="C17" s="1" t="s">
        <v>21</v>
      </c>
      <c r="D17" s="1">
        <v>4.5</v>
      </c>
      <c r="E17" s="2">
        <f t="shared" si="4"/>
        <v>1558914.93</v>
      </c>
      <c r="F17" s="2">
        <f t="shared" ref="F17:F19" si="5">E17*0.03</f>
        <v>46767.447899999999</v>
      </c>
      <c r="G17" s="2">
        <f t="shared" si="2"/>
        <v>15589.149299999999</v>
      </c>
      <c r="H17" s="2">
        <f t="shared" si="3"/>
        <v>46767.447899999999</v>
      </c>
    </row>
    <row r="18" spans="1:8" ht="12.75" customHeight="1" x14ac:dyDescent="0.2">
      <c r="A18" s="1">
        <v>24</v>
      </c>
      <c r="B18" s="1" t="s">
        <v>24</v>
      </c>
      <c r="C18" s="1" t="s">
        <v>21</v>
      </c>
      <c r="D18" s="1">
        <v>4.5</v>
      </c>
      <c r="E18" s="2">
        <f t="shared" si="4"/>
        <v>1558914.93</v>
      </c>
      <c r="F18" s="2">
        <f t="shared" si="5"/>
        <v>46767.447899999999</v>
      </c>
      <c r="G18" s="2">
        <f t="shared" si="2"/>
        <v>15589.149299999999</v>
      </c>
      <c r="H18" s="2">
        <f t="shared" si="3"/>
        <v>46767.447899999999</v>
      </c>
    </row>
    <row r="19" spans="1:8" ht="12.75" customHeight="1" x14ac:dyDescent="0.2">
      <c r="A19" s="1">
        <v>24</v>
      </c>
      <c r="B19" s="1" t="s">
        <v>25</v>
      </c>
      <c r="C19" s="1" t="s">
        <v>21</v>
      </c>
      <c r="D19" s="1">
        <v>4.5</v>
      </c>
      <c r="E19" s="2">
        <f t="shared" si="4"/>
        <v>1558914.93</v>
      </c>
      <c r="F19" s="2">
        <f t="shared" si="5"/>
        <v>46767.447899999999</v>
      </c>
      <c r="G19" s="2">
        <f t="shared" si="2"/>
        <v>15589.149299999999</v>
      </c>
      <c r="H19" s="2">
        <f t="shared" si="3"/>
        <v>46767.447899999999</v>
      </c>
    </row>
    <row r="20" spans="1:8" ht="12.75" customHeight="1" x14ac:dyDescent="0.2">
      <c r="A20" s="1">
        <v>25</v>
      </c>
      <c r="B20" s="1" t="s">
        <v>26</v>
      </c>
      <c r="C20" s="1" t="s">
        <v>21</v>
      </c>
      <c r="D20" s="1">
        <v>4.5</v>
      </c>
      <c r="E20" s="2">
        <f t="shared" si="4"/>
        <v>1558914.93</v>
      </c>
      <c r="F20" s="2">
        <f t="shared" ref="F20:F24" si="6">E20*0.025</f>
        <v>38972.873249999997</v>
      </c>
      <c r="G20" s="2">
        <f t="shared" si="2"/>
        <v>15589.149299999999</v>
      </c>
      <c r="H20" s="2">
        <f t="shared" si="3"/>
        <v>46767.447899999999</v>
      </c>
    </row>
    <row r="21" spans="1:8" ht="12.75" customHeight="1" x14ac:dyDescent="0.2">
      <c r="A21" s="1">
        <v>26</v>
      </c>
      <c r="B21" s="1" t="s">
        <v>27</v>
      </c>
      <c r="C21" s="1" t="s">
        <v>21</v>
      </c>
      <c r="D21" s="1">
        <v>4.5</v>
      </c>
      <c r="E21" s="2">
        <f t="shared" si="4"/>
        <v>1558914.93</v>
      </c>
      <c r="F21" s="2">
        <f t="shared" si="6"/>
        <v>38972.873249999997</v>
      </c>
      <c r="G21" s="2">
        <f t="shared" si="2"/>
        <v>15589.149299999999</v>
      </c>
      <c r="H21" s="2">
        <f t="shared" si="3"/>
        <v>46767.447899999999</v>
      </c>
    </row>
    <row r="22" spans="1:8" ht="12.75" customHeight="1" x14ac:dyDescent="0.2">
      <c r="A22" s="1">
        <v>27</v>
      </c>
      <c r="B22" s="1" t="s">
        <v>28</v>
      </c>
      <c r="C22" s="1" t="s">
        <v>21</v>
      </c>
      <c r="D22" s="1">
        <v>4.5</v>
      </c>
      <c r="E22" s="2">
        <f t="shared" si="4"/>
        <v>1558914.93</v>
      </c>
      <c r="F22" s="2">
        <f t="shared" si="6"/>
        <v>38972.873249999997</v>
      </c>
      <c r="G22" s="2">
        <f t="shared" si="2"/>
        <v>15589.149299999999</v>
      </c>
      <c r="H22" s="2">
        <f t="shared" si="3"/>
        <v>46767.447899999999</v>
      </c>
    </row>
    <row r="23" spans="1:8" ht="12.75" customHeight="1" x14ac:dyDescent="0.2">
      <c r="A23" s="1">
        <v>28</v>
      </c>
      <c r="B23" s="1" t="s">
        <v>29</v>
      </c>
      <c r="C23" s="1" t="s">
        <v>21</v>
      </c>
      <c r="D23" s="1">
        <v>4.5</v>
      </c>
      <c r="E23" s="2">
        <f t="shared" si="4"/>
        <v>1558914.93</v>
      </c>
      <c r="F23" s="2">
        <f t="shared" si="6"/>
        <v>38972.873249999997</v>
      </c>
      <c r="G23" s="2">
        <f t="shared" si="2"/>
        <v>15589.149299999999</v>
      </c>
      <c r="H23" s="2">
        <f t="shared" si="3"/>
        <v>46767.447899999999</v>
      </c>
    </row>
    <row r="24" spans="1:8" ht="12.75" customHeight="1" x14ac:dyDescent="0.2">
      <c r="A24" s="1">
        <v>30</v>
      </c>
      <c r="B24" s="1" t="s">
        <v>30</v>
      </c>
      <c r="C24" s="1" t="s">
        <v>21</v>
      </c>
      <c r="D24" s="1">
        <v>6</v>
      </c>
      <c r="E24" s="2">
        <f t="shared" si="4"/>
        <v>2078553.2399999998</v>
      </c>
      <c r="F24" s="2">
        <f t="shared" si="6"/>
        <v>51963.830999999998</v>
      </c>
      <c r="G24" s="2">
        <f t="shared" si="2"/>
        <v>20785.532399999996</v>
      </c>
      <c r="H24" s="2">
        <f t="shared" si="3"/>
        <v>62356.597199999989</v>
      </c>
    </row>
    <row r="25" spans="1:8" ht="12.75" customHeight="1" x14ac:dyDescent="0.2">
      <c r="A25" s="1">
        <v>31</v>
      </c>
      <c r="B25" s="1" t="s">
        <v>31</v>
      </c>
      <c r="C25" s="2">
        <v>17841.009999999998</v>
      </c>
      <c r="D25" s="1"/>
      <c r="E25" s="2"/>
      <c r="F25" s="2"/>
      <c r="G25" s="2"/>
      <c r="H25" s="2"/>
    </row>
    <row r="26" spans="1:8" ht="12.75" customHeight="1" x14ac:dyDescent="0.2">
      <c r="A26" s="1">
        <v>32</v>
      </c>
      <c r="B26" s="1" t="s">
        <v>32</v>
      </c>
      <c r="C26" s="2"/>
      <c r="D26" s="1">
        <v>138</v>
      </c>
      <c r="E26" s="2">
        <f>D26*E1</f>
        <v>346425.54</v>
      </c>
      <c r="F26" s="2"/>
      <c r="G26" s="2"/>
      <c r="H26" s="2">
        <f>E26*0.03</f>
        <v>10392.766199999998</v>
      </c>
    </row>
    <row r="27" spans="1:8" ht="12.75" customHeight="1" x14ac:dyDescent="0.2">
      <c r="A27" s="1">
        <v>35</v>
      </c>
      <c r="B27" s="1" t="s">
        <v>33</v>
      </c>
      <c r="C27" s="2"/>
      <c r="D27" s="1"/>
      <c r="E27" s="2">
        <v>589744.71</v>
      </c>
      <c r="F27" s="2"/>
      <c r="G27" s="2"/>
      <c r="H27" s="2"/>
    </row>
    <row r="28" spans="1:8" ht="12.75" customHeight="1" x14ac:dyDescent="0.2">
      <c r="A28" s="1">
        <v>40</v>
      </c>
      <c r="B28" s="1" t="s">
        <v>34</v>
      </c>
      <c r="C28" s="1" t="s">
        <v>35</v>
      </c>
      <c r="D28" s="1">
        <v>3.5</v>
      </c>
      <c r="E28" s="2">
        <f>'8 Horas'!E4*'6 Horas'!D28</f>
        <v>1616652.52</v>
      </c>
      <c r="F28" s="2">
        <f>E28*0.03</f>
        <v>48499.575599999996</v>
      </c>
      <c r="G28" s="2">
        <f t="shared" ref="G28:G36" si="7">E28*0.01</f>
        <v>16166.5252</v>
      </c>
      <c r="H28" s="2">
        <f t="shared" ref="H28:H36" si="8">E28*0.01</f>
        <v>16166.5252</v>
      </c>
    </row>
    <row r="29" spans="1:8" ht="12.75" customHeight="1" x14ac:dyDescent="0.2">
      <c r="A29" s="1">
        <v>41</v>
      </c>
      <c r="B29" s="1" t="s">
        <v>36</v>
      </c>
      <c r="C29" s="1" t="s">
        <v>35</v>
      </c>
      <c r="D29" s="1">
        <v>4</v>
      </c>
      <c r="E29" s="2">
        <f>'8 Horas'!E4*'6 Horas'!D29</f>
        <v>1847602.88</v>
      </c>
      <c r="F29" s="2">
        <f t="shared" ref="F29:F36" si="9">E29*0.01</f>
        <v>18476.0288</v>
      </c>
      <c r="G29" s="2">
        <f t="shared" si="7"/>
        <v>18476.0288</v>
      </c>
      <c r="H29" s="2">
        <f t="shared" si="8"/>
        <v>18476.0288</v>
      </c>
    </row>
    <row r="30" spans="1:8" ht="12.75" customHeight="1" x14ac:dyDescent="0.2">
      <c r="A30" s="1">
        <v>50</v>
      </c>
      <c r="B30" s="1" t="s">
        <v>37</v>
      </c>
      <c r="C30" s="1" t="s">
        <v>21</v>
      </c>
      <c r="D30" s="1">
        <v>3.7</v>
      </c>
      <c r="E30" s="2">
        <f t="shared" ref="E30:E35" si="10">D30*$E$4</f>
        <v>1281774.4979999999</v>
      </c>
      <c r="F30" s="2">
        <f t="shared" si="9"/>
        <v>12817.744979999999</v>
      </c>
      <c r="G30" s="2">
        <f t="shared" si="7"/>
        <v>12817.744979999999</v>
      </c>
      <c r="H30" s="2">
        <f t="shared" si="8"/>
        <v>12817.744979999999</v>
      </c>
    </row>
    <row r="31" spans="1:8" ht="12.75" customHeight="1" x14ac:dyDescent="0.2">
      <c r="A31" s="1">
        <v>51</v>
      </c>
      <c r="B31" s="1" t="s">
        <v>38</v>
      </c>
      <c r="C31" s="1" t="s">
        <v>21</v>
      </c>
      <c r="D31" s="1">
        <v>4</v>
      </c>
      <c r="E31" s="2">
        <f t="shared" si="10"/>
        <v>1385702.16</v>
      </c>
      <c r="F31" s="2">
        <f t="shared" si="9"/>
        <v>13857.0216</v>
      </c>
      <c r="G31" s="2">
        <f t="shared" si="7"/>
        <v>13857.0216</v>
      </c>
      <c r="H31" s="2">
        <f t="shared" si="8"/>
        <v>13857.0216</v>
      </c>
    </row>
    <row r="32" spans="1:8" ht="12.75" customHeight="1" x14ac:dyDescent="0.2">
      <c r="A32" s="1">
        <v>52</v>
      </c>
      <c r="B32" s="1" t="s">
        <v>39</v>
      </c>
      <c r="C32" s="1" t="s">
        <v>21</v>
      </c>
      <c r="D32" s="1">
        <v>4</v>
      </c>
      <c r="E32" s="2">
        <f t="shared" si="10"/>
        <v>1385702.16</v>
      </c>
      <c r="F32" s="2">
        <f t="shared" si="9"/>
        <v>13857.0216</v>
      </c>
      <c r="G32" s="2">
        <f t="shared" si="7"/>
        <v>13857.0216</v>
      </c>
      <c r="H32" s="2">
        <f t="shared" si="8"/>
        <v>13857.0216</v>
      </c>
    </row>
    <row r="33" spans="1:8" ht="13.5" customHeight="1" x14ac:dyDescent="0.2">
      <c r="A33" s="1">
        <v>53</v>
      </c>
      <c r="B33" s="1" t="s">
        <v>40</v>
      </c>
      <c r="C33" s="1" t="s">
        <v>21</v>
      </c>
      <c r="D33" s="1">
        <v>4.5</v>
      </c>
      <c r="E33" s="2">
        <f t="shared" si="10"/>
        <v>1558914.93</v>
      </c>
      <c r="F33" s="2">
        <f t="shared" si="9"/>
        <v>15589.149299999999</v>
      </c>
      <c r="G33" s="2">
        <f t="shared" si="7"/>
        <v>15589.149299999999</v>
      </c>
      <c r="H33" s="2">
        <f t="shared" si="8"/>
        <v>15589.149299999999</v>
      </c>
    </row>
    <row r="34" spans="1:8" ht="12.75" customHeight="1" x14ac:dyDescent="0.2">
      <c r="A34" s="1">
        <v>54</v>
      </c>
      <c r="B34" s="1" t="s">
        <v>41</v>
      </c>
      <c r="C34" s="1" t="s">
        <v>21</v>
      </c>
      <c r="D34" s="1">
        <v>5.5</v>
      </c>
      <c r="E34" s="2">
        <f t="shared" si="10"/>
        <v>1905340.47</v>
      </c>
      <c r="F34" s="2">
        <f t="shared" si="9"/>
        <v>19053.404699999999</v>
      </c>
      <c r="G34" s="2">
        <f t="shared" si="7"/>
        <v>19053.404699999999</v>
      </c>
      <c r="H34" s="2">
        <f t="shared" si="8"/>
        <v>19053.404699999999</v>
      </c>
    </row>
    <row r="35" spans="1:8" ht="12.75" customHeight="1" x14ac:dyDescent="0.2">
      <c r="A35" s="1">
        <v>55</v>
      </c>
      <c r="B35" s="1" t="s">
        <v>42</v>
      </c>
      <c r="C35" s="1" t="s">
        <v>21</v>
      </c>
      <c r="D35" s="1">
        <v>6.5</v>
      </c>
      <c r="E35" s="2">
        <f t="shared" si="10"/>
        <v>2251766.0099999998</v>
      </c>
      <c r="F35" s="2">
        <f t="shared" si="9"/>
        <v>22517.660099999997</v>
      </c>
      <c r="G35" s="2">
        <f t="shared" si="7"/>
        <v>22517.660099999997</v>
      </c>
      <c r="H35" s="2">
        <f t="shared" si="8"/>
        <v>22517.660099999997</v>
      </c>
    </row>
    <row r="36" spans="1:8" ht="12.75" customHeight="1" x14ac:dyDescent="0.2">
      <c r="A36" s="1">
        <v>60</v>
      </c>
      <c r="B36" s="1" t="s">
        <v>43</v>
      </c>
      <c r="C36" s="1" t="s">
        <v>35</v>
      </c>
      <c r="D36" s="1">
        <v>14</v>
      </c>
      <c r="E36" s="2">
        <f>D36*'8 Horas'!E4</f>
        <v>6466610.0800000001</v>
      </c>
      <c r="F36" s="2">
        <f t="shared" si="9"/>
        <v>64666.1008</v>
      </c>
      <c r="G36" s="2">
        <f t="shared" si="7"/>
        <v>64666.1008</v>
      </c>
      <c r="H36" s="2">
        <f t="shared" si="8"/>
        <v>64666.1008</v>
      </c>
    </row>
    <row r="37" spans="1:8" ht="12.75" customHeight="1" x14ac:dyDescent="0.2">
      <c r="A37" s="3"/>
      <c r="B37" s="3"/>
      <c r="C37" s="3"/>
      <c r="D37" s="3"/>
      <c r="E37" s="4"/>
      <c r="F37" s="4"/>
      <c r="G37" s="4"/>
      <c r="H37" s="4"/>
    </row>
    <row r="38" spans="1:8" ht="12.75" customHeight="1" x14ac:dyDescent="0.2">
      <c r="A38" s="3"/>
      <c r="B38" s="3"/>
      <c r="C38" s="3"/>
      <c r="D38" s="3"/>
      <c r="E38" s="4"/>
      <c r="F38" s="4"/>
      <c r="G38" s="4"/>
      <c r="H38" s="4"/>
    </row>
    <row r="39" spans="1:8" ht="12.75" customHeight="1" x14ac:dyDescent="0.2"/>
    <row r="40" spans="1:8" ht="12.75" customHeight="1" x14ac:dyDescent="0.2">
      <c r="B40" s="1" t="s">
        <v>44</v>
      </c>
      <c r="C40" s="2">
        <f>E36*0.15</f>
        <v>969991.51199999999</v>
      </c>
    </row>
    <row r="41" spans="1:8" ht="12.75" customHeight="1" x14ac:dyDescent="0.2">
      <c r="B41" s="1" t="s">
        <v>45</v>
      </c>
      <c r="C41" s="2">
        <f>E6*0.01</f>
        <v>3815.7015999999999</v>
      </c>
    </row>
    <row r="42" spans="1:8" ht="12.75" customHeight="1" x14ac:dyDescent="0.2"/>
    <row r="43" spans="1:8" ht="12.75" customHeight="1" x14ac:dyDescent="0.2"/>
    <row r="44" spans="1:8" ht="12.75" customHeight="1" x14ac:dyDescent="0.2"/>
    <row r="45" spans="1:8" ht="12.75" customHeight="1" x14ac:dyDescent="0.2"/>
    <row r="46" spans="1:8" ht="12.75" customHeight="1" x14ac:dyDescent="0.2"/>
    <row r="47" spans="1:8" ht="12.75" customHeight="1" x14ac:dyDescent="0.2"/>
    <row r="48" spans="1: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9">
    <mergeCell ref="A1:C1"/>
    <mergeCell ref="A2:A3"/>
    <mergeCell ref="B2:B3"/>
    <mergeCell ref="H2:H3"/>
    <mergeCell ref="G2:G3"/>
    <mergeCell ref="C2:C3"/>
    <mergeCell ref="D2:D3"/>
    <mergeCell ref="E2:E3"/>
    <mergeCell ref="F2:F3"/>
  </mergeCells>
  <pageMargins left="0.23622047244094491" right="0.23622047244094491" top="0.35433070866141736" bottom="0.19685039370078741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workbookViewId="0">
      <selection activeCell="E1" sqref="E1"/>
    </sheetView>
  </sheetViews>
  <sheetFormatPr baseColWidth="10" defaultColWidth="14.42578125" defaultRowHeight="15" customHeight="1" x14ac:dyDescent="0.2"/>
  <cols>
    <col min="1" max="1" width="8.85546875" customWidth="1"/>
    <col min="2" max="2" width="36.140625" customWidth="1"/>
    <col min="3" max="3" width="19.140625" customWidth="1"/>
    <col min="4" max="4" width="10.7109375" customWidth="1"/>
    <col min="5" max="5" width="15.5703125" customWidth="1"/>
    <col min="6" max="6" width="13.5703125" customWidth="1"/>
    <col min="7" max="7" width="13.140625" customWidth="1"/>
    <col min="8" max="8" width="13.42578125" customWidth="1"/>
  </cols>
  <sheetData>
    <row r="1" spans="1:8" ht="12.75" customHeight="1" x14ac:dyDescent="0.2">
      <c r="A1" s="6" t="s">
        <v>50</v>
      </c>
      <c r="B1" s="7"/>
      <c r="C1" s="8"/>
      <c r="D1" s="1" t="s">
        <v>0</v>
      </c>
      <c r="E1" s="2">
        <v>2510.33</v>
      </c>
      <c r="F1" s="1"/>
      <c r="G1" s="1"/>
      <c r="H1" s="1"/>
    </row>
    <row r="2" spans="1:8" ht="12.75" customHeight="1" x14ac:dyDescent="0.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pans="1:8" ht="12.75" customHeight="1" x14ac:dyDescent="0.2">
      <c r="A3" s="10"/>
      <c r="B3" s="10"/>
      <c r="C3" s="10"/>
      <c r="D3" s="10"/>
      <c r="E3" s="10"/>
      <c r="F3" s="10"/>
      <c r="G3" s="10"/>
      <c r="H3" s="10"/>
    </row>
    <row r="4" spans="1:8" ht="12.75" customHeight="1" x14ac:dyDescent="0.2">
      <c r="A4" s="1">
        <v>1</v>
      </c>
      <c r="B4" s="1" t="s">
        <v>9</v>
      </c>
      <c r="C4" s="1"/>
      <c r="D4" s="1">
        <v>161</v>
      </c>
      <c r="E4" s="2">
        <f t="shared" ref="E4:E14" si="0">D4*$E$1</f>
        <v>404163.13</v>
      </c>
      <c r="F4" s="2">
        <f t="shared" ref="F4:F15" si="1">E4*0.03</f>
        <v>12124.893899999999</v>
      </c>
      <c r="G4" s="2">
        <f t="shared" ref="G4:G24" si="2">E4*0.01</f>
        <v>4041.6313</v>
      </c>
      <c r="H4" s="2">
        <f t="shared" ref="H4:H25" si="3">E4*0.03</f>
        <v>12124.893899999999</v>
      </c>
    </row>
    <row r="5" spans="1:8" ht="12.75" customHeight="1" x14ac:dyDescent="0.2">
      <c r="A5" s="1">
        <v>4</v>
      </c>
      <c r="B5" s="1" t="s">
        <v>10</v>
      </c>
      <c r="C5" s="1"/>
      <c r="D5" s="1">
        <v>169</v>
      </c>
      <c r="E5" s="2">
        <f t="shared" si="0"/>
        <v>424245.76999999996</v>
      </c>
      <c r="F5" s="2">
        <f t="shared" si="1"/>
        <v>12727.373099999999</v>
      </c>
      <c r="G5" s="2">
        <f t="shared" si="2"/>
        <v>4242.4576999999999</v>
      </c>
      <c r="H5" s="2">
        <f t="shared" si="3"/>
        <v>12727.373099999999</v>
      </c>
    </row>
    <row r="6" spans="1:8" ht="12.75" customHeight="1" x14ac:dyDescent="0.2">
      <c r="A6" s="1">
        <v>6</v>
      </c>
      <c r="B6" s="1" t="s">
        <v>11</v>
      </c>
      <c r="C6" s="1"/>
      <c r="D6" s="1">
        <v>178</v>
      </c>
      <c r="E6" s="2">
        <f t="shared" si="0"/>
        <v>446838.74</v>
      </c>
      <c r="F6" s="2">
        <f t="shared" si="1"/>
        <v>13405.162199999999</v>
      </c>
      <c r="G6" s="2">
        <f t="shared" si="2"/>
        <v>4468.3873999999996</v>
      </c>
      <c r="H6" s="2">
        <f t="shared" si="3"/>
        <v>13405.162199999999</v>
      </c>
    </row>
    <row r="7" spans="1:8" ht="12.75" customHeight="1" x14ac:dyDescent="0.2">
      <c r="A7" s="1">
        <v>8</v>
      </c>
      <c r="B7" s="1" t="s">
        <v>12</v>
      </c>
      <c r="C7" s="1"/>
      <c r="D7" s="1">
        <v>192</v>
      </c>
      <c r="E7" s="2">
        <f t="shared" si="0"/>
        <v>481983.36</v>
      </c>
      <c r="F7" s="2">
        <f t="shared" si="1"/>
        <v>14459.5008</v>
      </c>
      <c r="G7" s="2">
        <f t="shared" si="2"/>
        <v>4819.8335999999999</v>
      </c>
      <c r="H7" s="2">
        <f t="shared" si="3"/>
        <v>14459.5008</v>
      </c>
    </row>
    <row r="8" spans="1:8" ht="12.75" customHeight="1" x14ac:dyDescent="0.2">
      <c r="A8" s="1">
        <v>10</v>
      </c>
      <c r="B8" s="1" t="s">
        <v>13</v>
      </c>
      <c r="C8" s="1"/>
      <c r="D8" s="1">
        <v>206</v>
      </c>
      <c r="E8" s="2">
        <f t="shared" si="0"/>
        <v>517127.98</v>
      </c>
      <c r="F8" s="2">
        <f t="shared" si="1"/>
        <v>15513.839399999999</v>
      </c>
      <c r="G8" s="2">
        <f t="shared" si="2"/>
        <v>5171.2798000000003</v>
      </c>
      <c r="H8" s="2">
        <f t="shared" si="3"/>
        <v>15513.839399999999</v>
      </c>
    </row>
    <row r="9" spans="1:8" ht="12.75" customHeight="1" x14ac:dyDescent="0.2">
      <c r="A9" s="1">
        <v>11</v>
      </c>
      <c r="B9" s="1" t="s">
        <v>14</v>
      </c>
      <c r="C9" s="1"/>
      <c r="D9" s="1">
        <v>216</v>
      </c>
      <c r="E9" s="2">
        <f t="shared" si="0"/>
        <v>542231.28</v>
      </c>
      <c r="F9" s="2">
        <f t="shared" si="1"/>
        <v>16266.938400000001</v>
      </c>
      <c r="G9" s="2">
        <f t="shared" si="2"/>
        <v>5422.3128000000006</v>
      </c>
      <c r="H9" s="2">
        <f t="shared" si="3"/>
        <v>16266.938400000001</v>
      </c>
    </row>
    <row r="10" spans="1:8" ht="12.75" customHeight="1" x14ac:dyDescent="0.2">
      <c r="A10" s="1">
        <v>12</v>
      </c>
      <c r="B10" s="1" t="s">
        <v>15</v>
      </c>
      <c r="C10" s="1"/>
      <c r="D10" s="1">
        <v>228</v>
      </c>
      <c r="E10" s="2">
        <f t="shared" si="0"/>
        <v>572355.24</v>
      </c>
      <c r="F10" s="2">
        <f t="shared" si="1"/>
        <v>17170.657199999998</v>
      </c>
      <c r="G10" s="2">
        <f t="shared" si="2"/>
        <v>5723.5523999999996</v>
      </c>
      <c r="H10" s="2">
        <f t="shared" si="3"/>
        <v>17170.657199999998</v>
      </c>
    </row>
    <row r="11" spans="1:8" ht="12.75" customHeight="1" x14ac:dyDescent="0.2">
      <c r="A11" s="1">
        <v>13</v>
      </c>
      <c r="B11" s="1" t="s">
        <v>16</v>
      </c>
      <c r="C11" s="1"/>
      <c r="D11" s="1">
        <v>247</v>
      </c>
      <c r="E11" s="2">
        <f t="shared" si="0"/>
        <v>620051.51</v>
      </c>
      <c r="F11" s="2">
        <f t="shared" si="1"/>
        <v>18601.545299999998</v>
      </c>
      <c r="G11" s="2">
        <f t="shared" si="2"/>
        <v>6200.5151000000005</v>
      </c>
      <c r="H11" s="2">
        <f t="shared" si="3"/>
        <v>18601.545299999998</v>
      </c>
    </row>
    <row r="12" spans="1:8" ht="12.75" customHeight="1" x14ac:dyDescent="0.2">
      <c r="A12" s="1">
        <v>14</v>
      </c>
      <c r="B12" s="1" t="s">
        <v>17</v>
      </c>
      <c r="C12" s="1"/>
      <c r="D12" s="1">
        <v>272</v>
      </c>
      <c r="E12" s="2">
        <f t="shared" si="0"/>
        <v>682809.76</v>
      </c>
      <c r="F12" s="2">
        <f t="shared" si="1"/>
        <v>20484.292799999999</v>
      </c>
      <c r="G12" s="2">
        <f t="shared" si="2"/>
        <v>6828.0976000000001</v>
      </c>
      <c r="H12" s="2">
        <f t="shared" si="3"/>
        <v>20484.292799999999</v>
      </c>
    </row>
    <row r="13" spans="1:8" ht="12.75" customHeight="1" x14ac:dyDescent="0.2">
      <c r="A13" s="1">
        <v>15</v>
      </c>
      <c r="B13" s="1" t="s">
        <v>18</v>
      </c>
      <c r="C13" s="1"/>
      <c r="D13" s="1">
        <v>326</v>
      </c>
      <c r="E13" s="2">
        <f t="shared" si="0"/>
        <v>818367.58</v>
      </c>
      <c r="F13" s="2">
        <f t="shared" si="1"/>
        <v>24551.027399999999</v>
      </c>
      <c r="G13" s="2">
        <f t="shared" si="2"/>
        <v>8183.6758</v>
      </c>
      <c r="H13" s="2">
        <f t="shared" si="3"/>
        <v>24551.027399999999</v>
      </c>
    </row>
    <row r="14" spans="1:8" ht="12.75" customHeight="1" x14ac:dyDescent="0.2">
      <c r="A14" s="1">
        <v>16</v>
      </c>
      <c r="B14" s="1" t="s">
        <v>19</v>
      </c>
      <c r="C14" s="1"/>
      <c r="D14" s="1">
        <v>364</v>
      </c>
      <c r="E14" s="2">
        <f t="shared" si="0"/>
        <v>913760.12</v>
      </c>
      <c r="F14" s="2">
        <f t="shared" si="1"/>
        <v>27412.803599999999</v>
      </c>
      <c r="G14" s="2">
        <f t="shared" si="2"/>
        <v>9137.601200000001</v>
      </c>
      <c r="H14" s="2">
        <f t="shared" si="3"/>
        <v>27412.803599999999</v>
      </c>
    </row>
    <row r="15" spans="1:8" ht="12.75" customHeight="1" x14ac:dyDescent="0.2">
      <c r="A15" s="1">
        <v>20</v>
      </c>
      <c r="B15" s="1" t="s">
        <v>20</v>
      </c>
      <c r="C15" s="1" t="s">
        <v>46</v>
      </c>
      <c r="D15" s="1">
        <v>3</v>
      </c>
      <c r="E15" s="2">
        <f t="shared" ref="E15:E24" si="4">D15*$E$4</f>
        <v>1212489.3900000001</v>
      </c>
      <c r="F15" s="2">
        <f t="shared" si="1"/>
        <v>36374.681700000001</v>
      </c>
      <c r="G15" s="2">
        <f t="shared" si="2"/>
        <v>12124.893900000001</v>
      </c>
      <c r="H15" s="2">
        <f t="shared" si="3"/>
        <v>36374.681700000001</v>
      </c>
    </row>
    <row r="16" spans="1:8" ht="12.75" customHeight="1" x14ac:dyDescent="0.2">
      <c r="A16" s="1">
        <v>23</v>
      </c>
      <c r="B16" s="1" t="s">
        <v>22</v>
      </c>
      <c r="C16" s="1" t="s">
        <v>46</v>
      </c>
      <c r="D16" s="1">
        <v>3.5</v>
      </c>
      <c r="E16" s="2">
        <f t="shared" si="4"/>
        <v>1414570.9550000001</v>
      </c>
      <c r="F16" s="2">
        <f>E16*0.025</f>
        <v>35364.273875000006</v>
      </c>
      <c r="G16" s="2">
        <f t="shared" si="2"/>
        <v>14145.709550000001</v>
      </c>
      <c r="H16" s="2">
        <f t="shared" si="3"/>
        <v>42437.128649999999</v>
      </c>
    </row>
    <row r="17" spans="1:8" ht="12.75" customHeight="1" x14ac:dyDescent="0.2">
      <c r="A17" s="1">
        <v>24</v>
      </c>
      <c r="B17" s="1" t="s">
        <v>23</v>
      </c>
      <c r="C17" s="1" t="s">
        <v>46</v>
      </c>
      <c r="D17" s="1">
        <v>4.5</v>
      </c>
      <c r="E17" s="2">
        <f t="shared" si="4"/>
        <v>1818734.085</v>
      </c>
      <c r="F17" s="2">
        <f t="shared" ref="F17:F19" si="5">E17*0.03</f>
        <v>54562.022549999994</v>
      </c>
      <c r="G17" s="2">
        <f t="shared" si="2"/>
        <v>18187.340850000001</v>
      </c>
      <c r="H17" s="2">
        <f t="shared" si="3"/>
        <v>54562.022549999994</v>
      </c>
    </row>
    <row r="18" spans="1:8" ht="12.75" customHeight="1" x14ac:dyDescent="0.2">
      <c r="A18" s="1">
        <v>24</v>
      </c>
      <c r="B18" s="1" t="s">
        <v>24</v>
      </c>
      <c r="C18" s="1" t="s">
        <v>46</v>
      </c>
      <c r="D18" s="1">
        <v>4.5</v>
      </c>
      <c r="E18" s="2">
        <f t="shared" si="4"/>
        <v>1818734.085</v>
      </c>
      <c r="F18" s="2">
        <f t="shared" si="5"/>
        <v>54562.022549999994</v>
      </c>
      <c r="G18" s="2">
        <f t="shared" si="2"/>
        <v>18187.340850000001</v>
      </c>
      <c r="H18" s="2">
        <f t="shared" si="3"/>
        <v>54562.022549999994</v>
      </c>
    </row>
    <row r="19" spans="1:8" ht="12.75" customHeight="1" x14ac:dyDescent="0.2">
      <c r="A19" s="1">
        <v>24</v>
      </c>
      <c r="B19" s="1" t="s">
        <v>25</v>
      </c>
      <c r="C19" s="1" t="s">
        <v>46</v>
      </c>
      <c r="D19" s="1">
        <v>4.5</v>
      </c>
      <c r="E19" s="2">
        <f t="shared" si="4"/>
        <v>1818734.085</v>
      </c>
      <c r="F19" s="2">
        <f t="shared" si="5"/>
        <v>54562.022549999994</v>
      </c>
      <c r="G19" s="2">
        <f t="shared" si="2"/>
        <v>18187.340850000001</v>
      </c>
      <c r="H19" s="2">
        <f t="shared" si="3"/>
        <v>54562.022549999994</v>
      </c>
    </row>
    <row r="20" spans="1:8" ht="12.75" customHeight="1" x14ac:dyDescent="0.2">
      <c r="A20" s="1">
        <v>25</v>
      </c>
      <c r="B20" s="1" t="s">
        <v>26</v>
      </c>
      <c r="C20" s="1" t="s">
        <v>46</v>
      </c>
      <c r="D20" s="1">
        <v>4.5</v>
      </c>
      <c r="E20" s="2">
        <f t="shared" si="4"/>
        <v>1818734.085</v>
      </c>
      <c r="F20" s="2">
        <f t="shared" ref="F20:F24" si="6">E20*0.025</f>
        <v>45468.352125000005</v>
      </c>
      <c r="G20" s="2">
        <f t="shared" si="2"/>
        <v>18187.340850000001</v>
      </c>
      <c r="H20" s="2">
        <f t="shared" si="3"/>
        <v>54562.022549999994</v>
      </c>
    </row>
    <row r="21" spans="1:8" ht="12.75" customHeight="1" x14ac:dyDescent="0.2">
      <c r="A21" s="1">
        <v>26</v>
      </c>
      <c r="B21" s="1" t="s">
        <v>27</v>
      </c>
      <c r="C21" s="1" t="s">
        <v>46</v>
      </c>
      <c r="D21" s="1">
        <v>4.5</v>
      </c>
      <c r="E21" s="2">
        <f t="shared" si="4"/>
        <v>1818734.085</v>
      </c>
      <c r="F21" s="2">
        <f t="shared" si="6"/>
        <v>45468.352125000005</v>
      </c>
      <c r="G21" s="2">
        <f t="shared" si="2"/>
        <v>18187.340850000001</v>
      </c>
      <c r="H21" s="2">
        <f t="shared" si="3"/>
        <v>54562.022549999994</v>
      </c>
    </row>
    <row r="22" spans="1:8" ht="12.75" customHeight="1" x14ac:dyDescent="0.2">
      <c r="A22" s="1">
        <v>27</v>
      </c>
      <c r="B22" s="1" t="s">
        <v>28</v>
      </c>
      <c r="C22" s="1" t="s">
        <v>46</v>
      </c>
      <c r="D22" s="1">
        <v>4.5</v>
      </c>
      <c r="E22" s="2">
        <f t="shared" si="4"/>
        <v>1818734.085</v>
      </c>
      <c r="F22" s="2">
        <f t="shared" si="6"/>
        <v>45468.352125000005</v>
      </c>
      <c r="G22" s="2">
        <f t="shared" si="2"/>
        <v>18187.340850000001</v>
      </c>
      <c r="H22" s="2">
        <f t="shared" si="3"/>
        <v>54562.022549999994</v>
      </c>
    </row>
    <row r="23" spans="1:8" ht="12.75" customHeight="1" x14ac:dyDescent="0.2">
      <c r="A23" s="1">
        <v>28</v>
      </c>
      <c r="B23" s="1" t="s">
        <v>29</v>
      </c>
      <c r="C23" s="1" t="s">
        <v>46</v>
      </c>
      <c r="D23" s="1">
        <v>4.5</v>
      </c>
      <c r="E23" s="2">
        <f t="shared" si="4"/>
        <v>1818734.085</v>
      </c>
      <c r="F23" s="2">
        <f t="shared" si="6"/>
        <v>45468.352125000005</v>
      </c>
      <c r="G23" s="2">
        <f t="shared" si="2"/>
        <v>18187.340850000001</v>
      </c>
      <c r="H23" s="2">
        <f t="shared" si="3"/>
        <v>54562.022549999994</v>
      </c>
    </row>
    <row r="24" spans="1:8" ht="12.75" customHeight="1" x14ac:dyDescent="0.2">
      <c r="A24" s="1">
        <v>30</v>
      </c>
      <c r="B24" s="1" t="s">
        <v>30</v>
      </c>
      <c r="C24" s="1" t="s">
        <v>46</v>
      </c>
      <c r="D24" s="1">
        <v>6</v>
      </c>
      <c r="E24" s="2">
        <f t="shared" si="4"/>
        <v>2424978.7800000003</v>
      </c>
      <c r="F24" s="2">
        <f t="shared" si="6"/>
        <v>60624.469500000007</v>
      </c>
      <c r="G24" s="2">
        <f t="shared" si="2"/>
        <v>24249.787800000002</v>
      </c>
      <c r="H24" s="2">
        <f t="shared" si="3"/>
        <v>72749.363400000002</v>
      </c>
    </row>
    <row r="25" spans="1:8" ht="12.75" customHeight="1" x14ac:dyDescent="0.2">
      <c r="A25" s="1">
        <v>32</v>
      </c>
      <c r="B25" s="1" t="s">
        <v>47</v>
      </c>
      <c r="C25" s="2"/>
      <c r="D25" s="1">
        <v>161</v>
      </c>
      <c r="E25" s="2">
        <f>D25*E1</f>
        <v>404163.13</v>
      </c>
      <c r="F25" s="2"/>
      <c r="G25" s="2"/>
      <c r="H25" s="2">
        <f t="shared" si="3"/>
        <v>12124.893899999999</v>
      </c>
    </row>
    <row r="26" spans="1:8" ht="12.75" customHeight="1" x14ac:dyDescent="0.2">
      <c r="A26" s="1">
        <v>50</v>
      </c>
      <c r="B26" s="1" t="s">
        <v>37</v>
      </c>
      <c r="C26" s="1" t="s">
        <v>46</v>
      </c>
      <c r="D26" s="1">
        <v>3.7</v>
      </c>
      <c r="E26" s="2">
        <f t="shared" ref="E26:E31" si="7">D26*$E$4</f>
        <v>1495403.581</v>
      </c>
      <c r="F26" s="2">
        <f t="shared" ref="F26:F31" si="8">E26*0.01</f>
        <v>14954.035810000001</v>
      </c>
      <c r="G26" s="2">
        <f t="shared" ref="G26:G31" si="9">E26*0.01</f>
        <v>14954.035810000001</v>
      </c>
      <c r="H26" s="2">
        <f t="shared" ref="H26:H31" si="10">E26*0.01</f>
        <v>14954.035810000001</v>
      </c>
    </row>
    <row r="27" spans="1:8" ht="12.75" customHeight="1" x14ac:dyDescent="0.2">
      <c r="A27" s="1">
        <v>51</v>
      </c>
      <c r="B27" s="1" t="s">
        <v>38</v>
      </c>
      <c r="C27" s="1" t="s">
        <v>46</v>
      </c>
      <c r="D27" s="1">
        <v>4</v>
      </c>
      <c r="E27" s="2">
        <f t="shared" si="7"/>
        <v>1616652.52</v>
      </c>
      <c r="F27" s="2">
        <f t="shared" si="8"/>
        <v>16166.5252</v>
      </c>
      <c r="G27" s="2">
        <f t="shared" si="9"/>
        <v>16166.5252</v>
      </c>
      <c r="H27" s="2">
        <f t="shared" si="10"/>
        <v>16166.5252</v>
      </c>
    </row>
    <row r="28" spans="1:8" ht="12.75" customHeight="1" x14ac:dyDescent="0.2">
      <c r="A28" s="1">
        <v>52</v>
      </c>
      <c r="B28" s="1" t="s">
        <v>39</v>
      </c>
      <c r="C28" s="1" t="s">
        <v>46</v>
      </c>
      <c r="D28" s="1">
        <v>4</v>
      </c>
      <c r="E28" s="2">
        <f t="shared" si="7"/>
        <v>1616652.52</v>
      </c>
      <c r="F28" s="2">
        <f t="shared" si="8"/>
        <v>16166.5252</v>
      </c>
      <c r="G28" s="2">
        <f t="shared" si="9"/>
        <v>16166.5252</v>
      </c>
      <c r="H28" s="2">
        <f t="shared" si="10"/>
        <v>16166.5252</v>
      </c>
    </row>
    <row r="29" spans="1:8" ht="12.75" customHeight="1" x14ac:dyDescent="0.2">
      <c r="A29" s="1">
        <v>53</v>
      </c>
      <c r="B29" s="1" t="s">
        <v>40</v>
      </c>
      <c r="C29" s="1" t="s">
        <v>46</v>
      </c>
      <c r="D29" s="1">
        <v>4.5</v>
      </c>
      <c r="E29" s="2">
        <f t="shared" si="7"/>
        <v>1818734.085</v>
      </c>
      <c r="F29" s="2">
        <f t="shared" si="8"/>
        <v>18187.340850000001</v>
      </c>
      <c r="G29" s="2">
        <f t="shared" si="9"/>
        <v>18187.340850000001</v>
      </c>
      <c r="H29" s="2">
        <f t="shared" si="10"/>
        <v>18187.340850000001</v>
      </c>
    </row>
    <row r="30" spans="1:8" ht="12.75" customHeight="1" x14ac:dyDescent="0.2">
      <c r="A30" s="1">
        <v>54</v>
      </c>
      <c r="B30" s="1" t="s">
        <v>41</v>
      </c>
      <c r="C30" s="1" t="s">
        <v>46</v>
      </c>
      <c r="D30" s="1">
        <v>5.5</v>
      </c>
      <c r="E30" s="2">
        <f t="shared" si="7"/>
        <v>2222897.2149999999</v>
      </c>
      <c r="F30" s="2">
        <f t="shared" si="8"/>
        <v>22228.972149999998</v>
      </c>
      <c r="G30" s="2">
        <f t="shared" si="9"/>
        <v>22228.972149999998</v>
      </c>
      <c r="H30" s="2">
        <f t="shared" si="10"/>
        <v>22228.972149999998</v>
      </c>
    </row>
    <row r="31" spans="1:8" ht="12.75" customHeight="1" x14ac:dyDescent="0.2">
      <c r="A31" s="1">
        <v>55</v>
      </c>
      <c r="B31" s="1" t="s">
        <v>42</v>
      </c>
      <c r="C31" s="1" t="s">
        <v>46</v>
      </c>
      <c r="D31" s="1">
        <v>6.5</v>
      </c>
      <c r="E31" s="2">
        <f t="shared" si="7"/>
        <v>2627060.3450000002</v>
      </c>
      <c r="F31" s="2">
        <f t="shared" si="8"/>
        <v>26270.603450000002</v>
      </c>
      <c r="G31" s="2">
        <f t="shared" si="9"/>
        <v>26270.603450000002</v>
      </c>
      <c r="H31" s="2">
        <f t="shared" si="10"/>
        <v>26270.603450000002</v>
      </c>
    </row>
    <row r="32" spans="1: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9">
    <mergeCell ref="A1:C1"/>
    <mergeCell ref="A2:A3"/>
    <mergeCell ref="B2:B3"/>
    <mergeCell ref="H2:H3"/>
    <mergeCell ref="G2:G3"/>
    <mergeCell ref="C2:C3"/>
    <mergeCell ref="D2:D3"/>
    <mergeCell ref="E2:E3"/>
    <mergeCell ref="F2:F3"/>
  </mergeCells>
  <pageMargins left="0.25" right="0.25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workbookViewId="0">
      <selection activeCell="E1" sqref="E1"/>
    </sheetView>
  </sheetViews>
  <sheetFormatPr baseColWidth="10" defaultColWidth="14.42578125" defaultRowHeight="15" customHeight="1" x14ac:dyDescent="0.2"/>
  <cols>
    <col min="1" max="1" width="8.7109375" customWidth="1"/>
    <col min="2" max="2" width="35" customWidth="1"/>
    <col min="3" max="3" width="19.140625" customWidth="1"/>
    <col min="4" max="4" width="11.85546875" customWidth="1"/>
    <col min="5" max="5" width="15.42578125" customWidth="1"/>
    <col min="6" max="6" width="13.5703125" customWidth="1"/>
    <col min="7" max="7" width="14" customWidth="1"/>
    <col min="8" max="8" width="14.5703125" customWidth="1"/>
  </cols>
  <sheetData>
    <row r="1" spans="1:8" ht="12.75" customHeight="1" x14ac:dyDescent="0.2">
      <c r="A1" s="6" t="s">
        <v>49</v>
      </c>
      <c r="B1" s="7"/>
      <c r="C1" s="8"/>
      <c r="D1" s="1" t="s">
        <v>0</v>
      </c>
      <c r="E1" s="2">
        <v>2510.33</v>
      </c>
      <c r="F1" s="1"/>
      <c r="G1" s="1"/>
      <c r="H1" s="1"/>
    </row>
    <row r="2" spans="1:8" ht="12.75" customHeight="1" x14ac:dyDescent="0.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pans="1:8" ht="12.75" customHeight="1" x14ac:dyDescent="0.2">
      <c r="A3" s="10"/>
      <c r="B3" s="10"/>
      <c r="C3" s="10"/>
      <c r="D3" s="10"/>
      <c r="E3" s="10"/>
      <c r="F3" s="10"/>
      <c r="G3" s="10"/>
      <c r="H3" s="10"/>
    </row>
    <row r="4" spans="1:8" ht="12.75" customHeight="1" x14ac:dyDescent="0.2">
      <c r="A4" s="1">
        <v>1</v>
      </c>
      <c r="B4" s="1" t="s">
        <v>9</v>
      </c>
      <c r="C4" s="1"/>
      <c r="D4" s="1">
        <v>184</v>
      </c>
      <c r="E4" s="2">
        <f t="shared" ref="E4:E14" si="0">D4*$E$1</f>
        <v>461900.72</v>
      </c>
      <c r="F4" s="2">
        <f t="shared" ref="F4:F15" si="1">E4*0.03</f>
        <v>13857.021599999998</v>
      </c>
      <c r="G4" s="2">
        <f t="shared" ref="G4:G24" si="2">E4*0.01</f>
        <v>4619.0072</v>
      </c>
      <c r="H4" s="2">
        <f t="shared" ref="H4:H25" si="3">E4*0.03</f>
        <v>13857.021599999998</v>
      </c>
    </row>
    <row r="5" spans="1:8" ht="12.75" customHeight="1" x14ac:dyDescent="0.2">
      <c r="A5" s="1">
        <v>4</v>
      </c>
      <c r="B5" s="1" t="s">
        <v>10</v>
      </c>
      <c r="C5" s="1"/>
      <c r="D5" s="1">
        <v>194</v>
      </c>
      <c r="E5" s="2">
        <f t="shared" si="0"/>
        <v>487004.01999999996</v>
      </c>
      <c r="F5" s="2">
        <f t="shared" si="1"/>
        <v>14610.120599999998</v>
      </c>
      <c r="G5" s="2">
        <f t="shared" si="2"/>
        <v>4870.0401999999995</v>
      </c>
      <c r="H5" s="2">
        <f t="shared" si="3"/>
        <v>14610.120599999998</v>
      </c>
    </row>
    <row r="6" spans="1:8" ht="12.75" customHeight="1" x14ac:dyDescent="0.2">
      <c r="A6" s="1">
        <v>6</v>
      </c>
      <c r="B6" s="1" t="s">
        <v>11</v>
      </c>
      <c r="C6" s="1"/>
      <c r="D6" s="1">
        <v>203</v>
      </c>
      <c r="E6" s="2">
        <f t="shared" si="0"/>
        <v>509596.99</v>
      </c>
      <c r="F6" s="2">
        <f t="shared" si="1"/>
        <v>15287.909699999998</v>
      </c>
      <c r="G6" s="2">
        <f t="shared" si="2"/>
        <v>5095.9699000000001</v>
      </c>
      <c r="H6" s="2">
        <f t="shared" si="3"/>
        <v>15287.909699999998</v>
      </c>
    </row>
    <row r="7" spans="1:8" ht="12.75" customHeight="1" x14ac:dyDescent="0.2">
      <c r="A7" s="1">
        <v>8</v>
      </c>
      <c r="B7" s="1" t="s">
        <v>12</v>
      </c>
      <c r="C7" s="1"/>
      <c r="D7" s="1">
        <v>220</v>
      </c>
      <c r="E7" s="2">
        <f t="shared" si="0"/>
        <v>552272.6</v>
      </c>
      <c r="F7" s="2">
        <f t="shared" si="1"/>
        <v>16568.178</v>
      </c>
      <c r="G7" s="2">
        <f t="shared" si="2"/>
        <v>5522.7259999999997</v>
      </c>
      <c r="H7" s="2">
        <f t="shared" si="3"/>
        <v>16568.178</v>
      </c>
    </row>
    <row r="8" spans="1:8" ht="12.75" customHeight="1" x14ac:dyDescent="0.2">
      <c r="A8" s="1">
        <v>10</v>
      </c>
      <c r="B8" s="1" t="s">
        <v>13</v>
      </c>
      <c r="C8" s="1"/>
      <c r="D8" s="1">
        <v>236</v>
      </c>
      <c r="E8" s="2">
        <f t="shared" si="0"/>
        <v>592437.88</v>
      </c>
      <c r="F8" s="2">
        <f t="shared" si="1"/>
        <v>17773.136399999999</v>
      </c>
      <c r="G8" s="2">
        <f t="shared" si="2"/>
        <v>5924.3788000000004</v>
      </c>
      <c r="H8" s="2">
        <f t="shared" si="3"/>
        <v>17773.136399999999</v>
      </c>
    </row>
    <row r="9" spans="1:8" ht="12.75" customHeight="1" x14ac:dyDescent="0.2">
      <c r="A9" s="1">
        <v>11</v>
      </c>
      <c r="B9" s="1" t="s">
        <v>14</v>
      </c>
      <c r="C9" s="1"/>
      <c r="D9" s="1">
        <v>247</v>
      </c>
      <c r="E9" s="2">
        <f t="shared" si="0"/>
        <v>620051.51</v>
      </c>
      <c r="F9" s="2">
        <f t="shared" si="1"/>
        <v>18601.545299999998</v>
      </c>
      <c r="G9" s="2">
        <f t="shared" si="2"/>
        <v>6200.5151000000005</v>
      </c>
      <c r="H9" s="2">
        <f t="shared" si="3"/>
        <v>18601.545299999998</v>
      </c>
    </row>
    <row r="10" spans="1:8" ht="12.75" customHeight="1" x14ac:dyDescent="0.2">
      <c r="A10" s="1">
        <v>12</v>
      </c>
      <c r="B10" s="1" t="s">
        <v>15</v>
      </c>
      <c r="C10" s="1"/>
      <c r="D10" s="1">
        <v>260</v>
      </c>
      <c r="E10" s="2">
        <f t="shared" si="0"/>
        <v>652685.79999999993</v>
      </c>
      <c r="F10" s="2">
        <f t="shared" si="1"/>
        <v>19580.573999999997</v>
      </c>
      <c r="G10" s="2">
        <f t="shared" si="2"/>
        <v>6526.8579999999993</v>
      </c>
      <c r="H10" s="2">
        <f t="shared" si="3"/>
        <v>19580.573999999997</v>
      </c>
    </row>
    <row r="11" spans="1:8" ht="12.75" customHeight="1" x14ac:dyDescent="0.2">
      <c r="A11" s="1">
        <v>13</v>
      </c>
      <c r="B11" s="1" t="s">
        <v>16</v>
      </c>
      <c r="C11" s="1"/>
      <c r="D11" s="1">
        <v>284</v>
      </c>
      <c r="E11" s="2">
        <f t="shared" si="0"/>
        <v>712933.72</v>
      </c>
      <c r="F11" s="2">
        <f t="shared" si="1"/>
        <v>21388.011599999998</v>
      </c>
      <c r="G11" s="2">
        <f t="shared" si="2"/>
        <v>7129.3371999999999</v>
      </c>
      <c r="H11" s="2">
        <f t="shared" si="3"/>
        <v>21388.011599999998</v>
      </c>
    </row>
    <row r="12" spans="1:8" ht="12.75" customHeight="1" x14ac:dyDescent="0.2">
      <c r="A12" s="1">
        <v>14</v>
      </c>
      <c r="B12" s="1" t="s">
        <v>17</v>
      </c>
      <c r="C12" s="1"/>
      <c r="D12" s="1">
        <v>311</v>
      </c>
      <c r="E12" s="2">
        <f t="shared" si="0"/>
        <v>780712.63</v>
      </c>
      <c r="F12" s="2">
        <f t="shared" si="1"/>
        <v>23421.3789</v>
      </c>
      <c r="G12" s="2">
        <f t="shared" si="2"/>
        <v>7807.1262999999999</v>
      </c>
      <c r="H12" s="2">
        <f t="shared" si="3"/>
        <v>23421.3789</v>
      </c>
    </row>
    <row r="13" spans="1:8" ht="12.75" customHeight="1" x14ac:dyDescent="0.2">
      <c r="A13" s="1">
        <v>15</v>
      </c>
      <c r="B13" s="1" t="s">
        <v>18</v>
      </c>
      <c r="C13" s="1"/>
      <c r="D13" s="1">
        <v>373</v>
      </c>
      <c r="E13" s="2">
        <f t="shared" si="0"/>
        <v>936353.09</v>
      </c>
      <c r="F13" s="2">
        <f t="shared" si="1"/>
        <v>28090.592699999997</v>
      </c>
      <c r="G13" s="2">
        <f t="shared" si="2"/>
        <v>9363.5308999999997</v>
      </c>
      <c r="H13" s="2">
        <f t="shared" si="3"/>
        <v>28090.592699999997</v>
      </c>
    </row>
    <row r="14" spans="1:8" ht="12.75" customHeight="1" x14ac:dyDescent="0.2">
      <c r="A14" s="1">
        <v>16</v>
      </c>
      <c r="B14" s="1" t="s">
        <v>19</v>
      </c>
      <c r="C14" s="1"/>
      <c r="D14" s="1">
        <v>416</v>
      </c>
      <c r="E14" s="2">
        <f t="shared" si="0"/>
        <v>1044297.28</v>
      </c>
      <c r="F14" s="2">
        <f t="shared" si="1"/>
        <v>31328.918399999999</v>
      </c>
      <c r="G14" s="2">
        <f t="shared" si="2"/>
        <v>10442.972800000001</v>
      </c>
      <c r="H14" s="2">
        <f t="shared" si="3"/>
        <v>31328.918399999999</v>
      </c>
    </row>
    <row r="15" spans="1:8" ht="12.75" customHeight="1" x14ac:dyDescent="0.2">
      <c r="A15" s="1">
        <v>20</v>
      </c>
      <c r="B15" s="1" t="s">
        <v>20</v>
      </c>
      <c r="C15" s="1" t="s">
        <v>35</v>
      </c>
      <c r="D15" s="1">
        <v>3</v>
      </c>
      <c r="E15" s="2">
        <f t="shared" ref="E15:E24" si="4">D15*$E$4</f>
        <v>1385702.16</v>
      </c>
      <c r="F15" s="2">
        <f t="shared" si="1"/>
        <v>41571.064799999993</v>
      </c>
      <c r="G15" s="2">
        <f t="shared" si="2"/>
        <v>13857.0216</v>
      </c>
      <c r="H15" s="2">
        <f t="shared" si="3"/>
        <v>41571.064799999993</v>
      </c>
    </row>
    <row r="16" spans="1:8" ht="12.75" customHeight="1" x14ac:dyDescent="0.2">
      <c r="A16" s="1">
        <v>23</v>
      </c>
      <c r="B16" s="1" t="s">
        <v>22</v>
      </c>
      <c r="C16" s="1" t="s">
        <v>35</v>
      </c>
      <c r="D16" s="1">
        <v>3.5</v>
      </c>
      <c r="E16" s="2">
        <f t="shared" si="4"/>
        <v>1616652.52</v>
      </c>
      <c r="F16" s="2">
        <f>E16*0.025</f>
        <v>40416.313000000002</v>
      </c>
      <c r="G16" s="2">
        <f t="shared" si="2"/>
        <v>16166.5252</v>
      </c>
      <c r="H16" s="2">
        <f t="shared" si="3"/>
        <v>48499.575599999996</v>
      </c>
    </row>
    <row r="17" spans="1:8" ht="12.75" customHeight="1" x14ac:dyDescent="0.2">
      <c r="A17" s="1">
        <v>24</v>
      </c>
      <c r="B17" s="1" t="s">
        <v>23</v>
      </c>
      <c r="C17" s="1" t="s">
        <v>35</v>
      </c>
      <c r="D17" s="1">
        <v>4.5</v>
      </c>
      <c r="E17" s="2">
        <f t="shared" si="4"/>
        <v>2078553.2399999998</v>
      </c>
      <c r="F17" s="2">
        <f t="shared" ref="F17:F19" si="5">E17*0.03</f>
        <v>62356.597199999989</v>
      </c>
      <c r="G17" s="2">
        <f t="shared" si="2"/>
        <v>20785.532399999996</v>
      </c>
      <c r="H17" s="2">
        <f t="shared" si="3"/>
        <v>62356.597199999989</v>
      </c>
    </row>
    <row r="18" spans="1:8" ht="12.75" customHeight="1" x14ac:dyDescent="0.2">
      <c r="A18" s="1">
        <v>24</v>
      </c>
      <c r="B18" s="1" t="s">
        <v>24</v>
      </c>
      <c r="C18" s="1" t="s">
        <v>35</v>
      </c>
      <c r="D18" s="1">
        <v>4.5</v>
      </c>
      <c r="E18" s="2">
        <f t="shared" si="4"/>
        <v>2078553.2399999998</v>
      </c>
      <c r="F18" s="2">
        <f t="shared" si="5"/>
        <v>62356.597199999989</v>
      </c>
      <c r="G18" s="2">
        <f t="shared" si="2"/>
        <v>20785.532399999996</v>
      </c>
      <c r="H18" s="2">
        <f t="shared" si="3"/>
        <v>62356.597199999989</v>
      </c>
    </row>
    <row r="19" spans="1:8" ht="12.75" customHeight="1" x14ac:dyDescent="0.2">
      <c r="A19" s="1">
        <v>24</v>
      </c>
      <c r="B19" s="1" t="s">
        <v>25</v>
      </c>
      <c r="C19" s="1" t="s">
        <v>35</v>
      </c>
      <c r="D19" s="1">
        <v>4.5</v>
      </c>
      <c r="E19" s="2">
        <f t="shared" si="4"/>
        <v>2078553.2399999998</v>
      </c>
      <c r="F19" s="2">
        <f t="shared" si="5"/>
        <v>62356.597199999989</v>
      </c>
      <c r="G19" s="2">
        <f t="shared" si="2"/>
        <v>20785.532399999996</v>
      </c>
      <c r="H19" s="2">
        <f t="shared" si="3"/>
        <v>62356.597199999989</v>
      </c>
    </row>
    <row r="20" spans="1:8" ht="12.75" customHeight="1" x14ac:dyDescent="0.2">
      <c r="A20" s="1">
        <v>25</v>
      </c>
      <c r="B20" s="1" t="s">
        <v>26</v>
      </c>
      <c r="C20" s="1" t="s">
        <v>35</v>
      </c>
      <c r="D20" s="1">
        <v>4.5</v>
      </c>
      <c r="E20" s="2">
        <f t="shared" si="4"/>
        <v>2078553.2399999998</v>
      </c>
      <c r="F20" s="2">
        <f t="shared" ref="F20:F24" si="6">E20*0.025</f>
        <v>51963.830999999998</v>
      </c>
      <c r="G20" s="2">
        <f t="shared" si="2"/>
        <v>20785.532399999996</v>
      </c>
      <c r="H20" s="2">
        <f t="shared" si="3"/>
        <v>62356.597199999989</v>
      </c>
    </row>
    <row r="21" spans="1:8" ht="12.75" customHeight="1" x14ac:dyDescent="0.2">
      <c r="A21" s="1">
        <v>26</v>
      </c>
      <c r="B21" s="1" t="s">
        <v>27</v>
      </c>
      <c r="C21" s="1" t="s">
        <v>35</v>
      </c>
      <c r="D21" s="1">
        <v>4.5</v>
      </c>
      <c r="E21" s="2">
        <f t="shared" si="4"/>
        <v>2078553.2399999998</v>
      </c>
      <c r="F21" s="2">
        <f t="shared" si="6"/>
        <v>51963.830999999998</v>
      </c>
      <c r="G21" s="2">
        <f t="shared" si="2"/>
        <v>20785.532399999996</v>
      </c>
      <c r="H21" s="2">
        <f t="shared" si="3"/>
        <v>62356.597199999989</v>
      </c>
    </row>
    <row r="22" spans="1:8" ht="12.75" customHeight="1" x14ac:dyDescent="0.2">
      <c r="A22" s="1">
        <v>27</v>
      </c>
      <c r="B22" s="1" t="s">
        <v>28</v>
      </c>
      <c r="C22" s="1" t="s">
        <v>35</v>
      </c>
      <c r="D22" s="1">
        <v>4.5</v>
      </c>
      <c r="E22" s="2">
        <f t="shared" si="4"/>
        <v>2078553.2399999998</v>
      </c>
      <c r="F22" s="2">
        <f t="shared" si="6"/>
        <v>51963.830999999998</v>
      </c>
      <c r="G22" s="2">
        <f t="shared" si="2"/>
        <v>20785.532399999996</v>
      </c>
      <c r="H22" s="2">
        <f t="shared" si="3"/>
        <v>62356.597199999989</v>
      </c>
    </row>
    <row r="23" spans="1:8" ht="12.75" customHeight="1" x14ac:dyDescent="0.2">
      <c r="A23" s="1">
        <v>28</v>
      </c>
      <c r="B23" s="1" t="s">
        <v>29</v>
      </c>
      <c r="C23" s="1" t="s">
        <v>35</v>
      </c>
      <c r="D23" s="1">
        <v>4.5</v>
      </c>
      <c r="E23" s="2">
        <f t="shared" si="4"/>
        <v>2078553.2399999998</v>
      </c>
      <c r="F23" s="2">
        <f t="shared" si="6"/>
        <v>51963.830999999998</v>
      </c>
      <c r="G23" s="2">
        <f t="shared" si="2"/>
        <v>20785.532399999996</v>
      </c>
      <c r="H23" s="2">
        <f t="shared" si="3"/>
        <v>62356.597199999989</v>
      </c>
    </row>
    <row r="24" spans="1:8" ht="12.75" customHeight="1" x14ac:dyDescent="0.2">
      <c r="A24" s="1">
        <v>30</v>
      </c>
      <c r="B24" s="1" t="s">
        <v>30</v>
      </c>
      <c r="C24" s="1" t="s">
        <v>35</v>
      </c>
      <c r="D24" s="1">
        <v>6</v>
      </c>
      <c r="E24" s="2">
        <f t="shared" si="4"/>
        <v>2771404.32</v>
      </c>
      <c r="F24" s="2">
        <f t="shared" si="6"/>
        <v>69285.107999999993</v>
      </c>
      <c r="G24" s="2">
        <f t="shared" si="2"/>
        <v>27714.0432</v>
      </c>
      <c r="H24" s="2">
        <f t="shared" si="3"/>
        <v>83142.129599999986</v>
      </c>
    </row>
    <row r="25" spans="1:8" ht="12.75" customHeight="1" x14ac:dyDescent="0.2">
      <c r="A25" s="1">
        <v>32</v>
      </c>
      <c r="B25" s="1" t="s">
        <v>48</v>
      </c>
      <c r="C25" s="2"/>
      <c r="D25" s="1">
        <v>184</v>
      </c>
      <c r="E25" s="2">
        <f>D25*E1</f>
        <v>461900.72</v>
      </c>
      <c r="F25" s="2"/>
      <c r="G25" s="2"/>
      <c r="H25" s="2">
        <f t="shared" si="3"/>
        <v>13857.021599999998</v>
      </c>
    </row>
    <row r="26" spans="1:8" ht="12.75" customHeight="1" x14ac:dyDescent="0.2">
      <c r="A26" s="1">
        <v>50</v>
      </c>
      <c r="B26" s="1" t="s">
        <v>37</v>
      </c>
      <c r="C26" s="1" t="s">
        <v>35</v>
      </c>
      <c r="D26" s="1">
        <v>3.7</v>
      </c>
      <c r="E26" s="2">
        <f t="shared" ref="E26:E31" si="7">D26*$E$4</f>
        <v>1709032.6639999999</v>
      </c>
      <c r="F26" s="2">
        <f t="shared" ref="F26:F31" si="8">E26*0.01</f>
        <v>17090.326639999999</v>
      </c>
      <c r="G26" s="2">
        <f t="shared" ref="G26:G31" si="9">E26*0.01</f>
        <v>17090.326639999999</v>
      </c>
      <c r="H26" s="2">
        <f t="shared" ref="H26:H31" si="10">E26*0.01</f>
        <v>17090.326639999999</v>
      </c>
    </row>
    <row r="27" spans="1:8" ht="12.75" customHeight="1" x14ac:dyDescent="0.2">
      <c r="A27" s="1">
        <v>51</v>
      </c>
      <c r="B27" s="1" t="s">
        <v>38</v>
      </c>
      <c r="C27" s="1" t="s">
        <v>35</v>
      </c>
      <c r="D27" s="1">
        <v>4</v>
      </c>
      <c r="E27" s="2">
        <f t="shared" si="7"/>
        <v>1847602.88</v>
      </c>
      <c r="F27" s="2">
        <f t="shared" si="8"/>
        <v>18476.0288</v>
      </c>
      <c r="G27" s="2">
        <f t="shared" si="9"/>
        <v>18476.0288</v>
      </c>
      <c r="H27" s="2">
        <f t="shared" si="10"/>
        <v>18476.0288</v>
      </c>
    </row>
    <row r="28" spans="1:8" ht="12.75" customHeight="1" x14ac:dyDescent="0.2">
      <c r="A28" s="1">
        <v>52</v>
      </c>
      <c r="B28" s="1" t="s">
        <v>39</v>
      </c>
      <c r="C28" s="1" t="s">
        <v>35</v>
      </c>
      <c r="D28" s="1">
        <v>4</v>
      </c>
      <c r="E28" s="2">
        <f t="shared" si="7"/>
        <v>1847602.88</v>
      </c>
      <c r="F28" s="2">
        <f t="shared" si="8"/>
        <v>18476.0288</v>
      </c>
      <c r="G28" s="2">
        <f t="shared" si="9"/>
        <v>18476.0288</v>
      </c>
      <c r="H28" s="2">
        <f t="shared" si="10"/>
        <v>18476.0288</v>
      </c>
    </row>
    <row r="29" spans="1:8" ht="12.75" customHeight="1" x14ac:dyDescent="0.2">
      <c r="A29" s="1">
        <v>53</v>
      </c>
      <c r="B29" s="1" t="s">
        <v>40</v>
      </c>
      <c r="C29" s="1" t="s">
        <v>35</v>
      </c>
      <c r="D29" s="1">
        <v>4.5</v>
      </c>
      <c r="E29" s="2">
        <f t="shared" si="7"/>
        <v>2078553.2399999998</v>
      </c>
      <c r="F29" s="2">
        <f t="shared" si="8"/>
        <v>20785.532399999996</v>
      </c>
      <c r="G29" s="2">
        <f t="shared" si="9"/>
        <v>20785.532399999996</v>
      </c>
      <c r="H29" s="2">
        <f t="shared" si="10"/>
        <v>20785.532399999996</v>
      </c>
    </row>
    <row r="30" spans="1:8" ht="12.75" customHeight="1" x14ac:dyDescent="0.2">
      <c r="A30" s="1">
        <v>54</v>
      </c>
      <c r="B30" s="1" t="s">
        <v>41</v>
      </c>
      <c r="C30" s="1" t="s">
        <v>35</v>
      </c>
      <c r="D30" s="1">
        <v>5.5</v>
      </c>
      <c r="E30" s="2">
        <f t="shared" si="7"/>
        <v>2540453.96</v>
      </c>
      <c r="F30" s="2">
        <f t="shared" si="8"/>
        <v>25404.5396</v>
      </c>
      <c r="G30" s="2">
        <f t="shared" si="9"/>
        <v>25404.5396</v>
      </c>
      <c r="H30" s="2">
        <f t="shared" si="10"/>
        <v>25404.5396</v>
      </c>
    </row>
    <row r="31" spans="1:8" ht="12.75" customHeight="1" x14ac:dyDescent="0.2">
      <c r="A31" s="1">
        <v>55</v>
      </c>
      <c r="B31" s="1" t="s">
        <v>42</v>
      </c>
      <c r="C31" s="1" t="s">
        <v>35</v>
      </c>
      <c r="D31" s="1">
        <v>6.5</v>
      </c>
      <c r="E31" s="2">
        <f t="shared" si="7"/>
        <v>3002354.6799999997</v>
      </c>
      <c r="F31" s="2">
        <f t="shared" si="8"/>
        <v>30023.546799999996</v>
      </c>
      <c r="G31" s="2">
        <f t="shared" si="9"/>
        <v>30023.546799999996</v>
      </c>
      <c r="H31" s="2">
        <f t="shared" si="10"/>
        <v>30023.546799999996</v>
      </c>
    </row>
    <row r="32" spans="1: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9">
    <mergeCell ref="A1:C1"/>
    <mergeCell ref="A2:A3"/>
    <mergeCell ref="B2:B3"/>
    <mergeCell ref="H2:H3"/>
    <mergeCell ref="G2:G3"/>
    <mergeCell ref="C2:C3"/>
    <mergeCell ref="D2:D3"/>
    <mergeCell ref="E2:E3"/>
    <mergeCell ref="F2:F3"/>
  </mergeCells>
  <pageMargins left="0.78740157480314965" right="0.59055118110236227" top="0.98425196850393704" bottom="0.9842519685039370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 Horas</vt:lpstr>
      <vt:lpstr>7 Horas</vt:lpstr>
      <vt:lpstr>8 Horas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Usuario</cp:lastModifiedBy>
  <cp:lastPrinted>2025-06-24T11:13:29Z</cp:lastPrinted>
  <dcterms:created xsi:type="dcterms:W3CDTF">2016-11-24T12:59:00Z</dcterms:created>
  <dcterms:modified xsi:type="dcterms:W3CDTF">2025-06-24T11:14:05Z</dcterms:modified>
</cp:coreProperties>
</file>