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0\inasi\Documentos compartidos\Tabla de basicos\2021\Octubre\"/>
    </mc:Choice>
  </mc:AlternateContent>
  <bookViews>
    <workbookView xWindow="0" yWindow="0" windowWidth="20400" windowHeight="7155" activeTab="2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E25" i="2"/>
  <c r="H25" i="2" s="1"/>
  <c r="E26" i="1"/>
  <c r="E4" i="1"/>
  <c r="E32" i="1" s="1"/>
  <c r="G32" i="1" s="1"/>
  <c r="H25" i="3"/>
  <c r="H26" i="1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13" i="1"/>
  <c r="F6" i="1"/>
  <c r="F7" i="1"/>
  <c r="E4" i="2"/>
  <c r="E30" i="2" s="1"/>
  <c r="E26" i="2"/>
  <c r="G26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F26" i="2"/>
  <c r="F9" i="2"/>
  <c r="F13" i="2"/>
  <c r="E27" i="3"/>
  <c r="H27" i="3" s="1"/>
  <c r="E28" i="3"/>
  <c r="H28" i="3" s="1"/>
  <c r="E29" i="3"/>
  <c r="E30" i="3"/>
  <c r="H30" i="3" s="1"/>
  <c r="E31" i="3"/>
  <c r="E26" i="3"/>
  <c r="H26" i="3" s="1"/>
  <c r="E5" i="3"/>
  <c r="G5" i="3" s="1"/>
  <c r="E6" i="3"/>
  <c r="E7" i="3"/>
  <c r="H7" i="3" s="1"/>
  <c r="E8" i="3"/>
  <c r="H8" i="3" s="1"/>
  <c r="E9" i="3"/>
  <c r="H9" i="3" s="1"/>
  <c r="E10" i="3"/>
  <c r="E11" i="3"/>
  <c r="E12" i="3"/>
  <c r="H12" i="3" s="1"/>
  <c r="E13" i="3"/>
  <c r="G13" i="3" s="1"/>
  <c r="E14" i="3"/>
  <c r="E18" i="3"/>
  <c r="H18" i="3" s="1"/>
  <c r="E15" i="3"/>
  <c r="H15" i="3" s="1"/>
  <c r="E16" i="3"/>
  <c r="G16" i="3" s="1"/>
  <c r="E17" i="3"/>
  <c r="E19" i="3"/>
  <c r="H19" i="3" s="1"/>
  <c r="E20" i="3"/>
  <c r="G20" i="3" s="1"/>
  <c r="E21" i="3"/>
  <c r="H21" i="3" s="1"/>
  <c r="E22" i="3"/>
  <c r="F22" i="3" s="1"/>
  <c r="E23" i="3"/>
  <c r="H23" i="3" s="1"/>
  <c r="E24" i="3"/>
  <c r="H24" i="3" s="1"/>
  <c r="H4" i="3"/>
  <c r="G8" i="3"/>
  <c r="G15" i="3"/>
  <c r="G24" i="3"/>
  <c r="G4" i="3"/>
  <c r="F17" i="3"/>
  <c r="F4" i="3"/>
  <c r="G27" i="3"/>
  <c r="E21" i="2"/>
  <c r="F21" i="2" s="1"/>
  <c r="E29" i="2"/>
  <c r="F29" i="2" s="1"/>
  <c r="H21" i="2"/>
  <c r="H11" i="2"/>
  <c r="H9" i="2"/>
  <c r="H7" i="2"/>
  <c r="H5" i="2"/>
  <c r="F5" i="2"/>
  <c r="F14" i="3"/>
  <c r="F10" i="3"/>
  <c r="F6" i="3"/>
  <c r="F24" i="3"/>
  <c r="F26" i="3"/>
  <c r="F28" i="3"/>
  <c r="G28" i="3"/>
  <c r="G23" i="3"/>
  <c r="G19" i="3"/>
  <c r="G18" i="3"/>
  <c r="G11" i="3"/>
  <c r="G7" i="3"/>
  <c r="G29" i="2"/>
  <c r="H26" i="2" l="1"/>
  <c r="G8" i="2"/>
  <c r="C38" i="1"/>
  <c r="F11" i="1"/>
  <c r="G9" i="1"/>
  <c r="C40" i="1"/>
  <c r="G26" i="3"/>
  <c r="G30" i="3"/>
  <c r="F30" i="3"/>
  <c r="F15" i="3"/>
  <c r="F8" i="3"/>
  <c r="F12" i="3"/>
  <c r="G12" i="3"/>
  <c r="H5" i="1"/>
  <c r="F13" i="1"/>
  <c r="F9" i="1"/>
  <c r="G11" i="1"/>
  <c r="G7" i="1"/>
  <c r="G5" i="1"/>
  <c r="C42" i="1"/>
  <c r="E36" i="1"/>
  <c r="E20" i="1"/>
  <c r="F20" i="1" s="1"/>
  <c r="H29" i="1"/>
  <c r="G29" i="1"/>
  <c r="F23" i="3"/>
  <c r="E28" i="1"/>
  <c r="F30" i="2"/>
  <c r="H30" i="2"/>
  <c r="G11" i="2"/>
  <c r="H13" i="2"/>
  <c r="G21" i="2"/>
  <c r="E31" i="2"/>
  <c r="E18" i="2"/>
  <c r="E16" i="2"/>
  <c r="E23" i="2"/>
  <c r="F8" i="2"/>
  <c r="E17" i="2"/>
  <c r="F28" i="1"/>
  <c r="G9" i="3"/>
  <c r="G21" i="3"/>
  <c r="F19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F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F36" i="1" l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<sst xmlns="http://schemas.openxmlformats.org/spreadsheetml/2006/main" count="182" uniqueCount="61">
  <si>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</si>
  <si>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</si>
  <si>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</si>
  <si>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</si>
  <si>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</si>
  <si>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</si>
  <si>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</si>
  <si>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</si>
  <si>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</si>
  <si>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</si>
  <si>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</si>
  <si>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</si>
  <si>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</si>
  <si>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</si>
  <si>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</si>
  <si>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</si>
  <si>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</si>
  <si>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</si>
  <si>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</si>
  <si>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</si>
  <si>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</si>
  <si>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</si>
  <si>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</si>
  <si>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</si>
  <si>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</si>
  <si>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</si>
  <si>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</si>
  <si>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</si>
  <si>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</si>
  <si>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</si>
  <si>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</si>
  <si>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</si>
  <si>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</si>
  <si>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</si>
  <si>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</si>
  <si>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</si>
  <si>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</si>
  <si>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</si>
  <si>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</si>
  <si>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</si>
  <si>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</si>
  <si>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</si>
  <si>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</si>
  <si>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</si>
  <si>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</si>
  <si>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</si>
  <si>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</si>
  <si>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</si>
  <si>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</si>
  <si>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</si>
  <si>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</si>
  <si>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Ant 01/01/96 al 31/12/95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</si>
  <si>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</si>
  <si>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</si>
  <si>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</si>
  <si>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</si>
  <si>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</si>
  <si>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</si>
  <si>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01/10/2021      6 HORAS</t>
  </si>
  <si>
    <t>Tabla de basicos al 01/10/2021      7 HORAS</t>
  </si>
  <si>
    <t>Tabla de basicos al 01/10/2021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</si>
</sst>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E14" sqref="E14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9" t="s">
        <v>58</v>
      </c>
      <c r="B1" s="9"/>
      <c r="C1" s="9"/>
      <c r="D1" s="2" t="s">
        <v>4</v>
      </c>
      <c r="E1" s="5">
        <v>134.18</v>
      </c>
      <c r="F1" s="2"/>
      <c r="G1" s="2"/>
      <c r="H1" s="1"/>
      <c r="I1" s="1"/>
    </row>
    <row r="2" spans="1:9" x14ac:dyDescent="0.2">
      <c r="A2" s="7" t="s">
        <v>0</v>
      </c>
      <c r="B2" s="7" t="s">
        <v>1</v>
      </c>
      <c r="C2" s="7" t="s">
        <v>2</v>
      </c>
      <c r="D2" s="7" t="s">
        <v>38</v>
      </c>
      <c r="E2" s="7" t="s">
        <v>3</v>
      </c>
      <c r="F2" s="7" t="s">
        <v>5</v>
      </c>
      <c r="G2" s="7" t="s">
        <v>53</v>
      </c>
      <c r="H2" s="7" t="s">
        <v>50</v>
      </c>
      <c r="I2" s="7" t="s">
        <v>6</v>
      </c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18516.84</v>
      </c>
      <c r="F4" s="3">
        <f>E4*0.03</f>
        <v>555.50519999999995</v>
      </c>
      <c r="G4" s="3">
        <f>E4*0.01</f>
        <v>185.16839999999999</v>
      </c>
      <c r="H4" s="3">
        <f>E4*0.03</f>
        <v>555.50519999999995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19456.100000000002</v>
      </c>
      <c r="F5" s="3">
        <f t="shared" ref="F5:F16" si="0">E5*0.03</f>
        <v>583.68299999999999</v>
      </c>
      <c r="G5" s="3">
        <f t="shared" ref="G5:G36" si="1">E5*0.01</f>
        <v>194.56100000000004</v>
      </c>
      <c r="H5" s="3">
        <f t="shared" ref="H5:H24" si="2">E5*0.03</f>
        <v>583.68299999999999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20395.36</v>
      </c>
      <c r="F6" s="3">
        <f t="shared" si="0"/>
        <v>611.86080000000004</v>
      </c>
      <c r="G6" s="3">
        <f t="shared" si="1"/>
        <v>203.95360000000002</v>
      </c>
      <c r="H6" s="3">
        <f t="shared" si="2"/>
        <v>611.86080000000004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22139.7</v>
      </c>
      <c r="F7" s="3">
        <f t="shared" si="0"/>
        <v>664.19100000000003</v>
      </c>
      <c r="G7" s="3">
        <f t="shared" si="1"/>
        <v>221.39700000000002</v>
      </c>
      <c r="H7" s="3">
        <f t="shared" si="2"/>
        <v>664.19100000000003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23749.86</v>
      </c>
      <c r="F8" s="3">
        <f t="shared" si="0"/>
        <v>712.49580000000003</v>
      </c>
      <c r="G8" s="3">
        <f t="shared" si="1"/>
        <v>237.49860000000001</v>
      </c>
      <c r="H8" s="3">
        <f t="shared" si="2"/>
        <v>712.49580000000003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24823.300000000003</v>
      </c>
      <c r="F9" s="3">
        <f t="shared" si="0"/>
        <v>744.69900000000007</v>
      </c>
      <c r="G9" s="3">
        <f t="shared" si="1"/>
        <v>248.23300000000003</v>
      </c>
      <c r="H9" s="3">
        <f t="shared" si="2"/>
        <v>744.69900000000007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26165.100000000002</v>
      </c>
      <c r="F10" s="3">
        <f t="shared" si="0"/>
        <v>784.95300000000009</v>
      </c>
      <c r="G10" s="3">
        <f t="shared" si="1"/>
        <v>261.65100000000001</v>
      </c>
      <c r="H10" s="3">
        <f t="shared" si="2"/>
        <v>784.95300000000009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28446.16</v>
      </c>
      <c r="F11" s="3">
        <f t="shared" si="0"/>
        <v>853.38479999999993</v>
      </c>
      <c r="G11" s="3">
        <f t="shared" si="1"/>
        <v>284.46160000000003</v>
      </c>
      <c r="H11" s="3">
        <f t="shared" si="2"/>
        <v>853.38479999999993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31263.940000000002</v>
      </c>
      <c r="F12" s="3">
        <f t="shared" si="0"/>
        <v>937.91820000000007</v>
      </c>
      <c r="G12" s="3">
        <f t="shared" si="1"/>
        <v>312.63940000000002</v>
      </c>
      <c r="H12" s="3">
        <f t="shared" si="2"/>
        <v>937.91820000000007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37436.22</v>
      </c>
      <c r="F13" s="3">
        <f t="shared" si="0"/>
        <v>1123.0866000000001</v>
      </c>
      <c r="G13" s="3">
        <f t="shared" si="1"/>
        <v>374.36220000000003</v>
      </c>
      <c r="H13" s="3">
        <f t="shared" si="2"/>
        <v>1123.0866000000001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307</v>
      </c>
      <c r="E14" s="3">
        <f t="shared" si="3"/>
        <v>41193.26</v>
      </c>
      <c r="F14" s="3">
        <f t="shared" si="0"/>
        <v>1235.7978000000001</v>
      </c>
      <c r="G14" s="3">
        <f t="shared" si="1"/>
        <v>411.93260000000004</v>
      </c>
      <c r="H14" s="3">
        <f t="shared" si="2"/>
        <v>1235.7978000000001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55550.520000000004</v>
      </c>
      <c r="F15" s="3">
        <f t="shared" si="0"/>
        <v>1666.5155999999999</v>
      </c>
      <c r="G15" s="3">
        <f t="shared" si="1"/>
        <v>555.50520000000006</v>
      </c>
      <c r="H15" s="3">
        <f t="shared" si="2"/>
        <v>1666.5155999999999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64808.94</v>
      </c>
      <c r="F16" s="3">
        <f t="shared" si="0"/>
        <v>1944.2682</v>
      </c>
      <c r="G16" s="3">
        <f t="shared" si="1"/>
        <v>648.08940000000007</v>
      </c>
      <c r="H16" s="3">
        <f t="shared" si="2"/>
        <v>1944.2682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64808.94</v>
      </c>
      <c r="F17" s="3">
        <f>E17*0.025</f>
        <v>1620.2235000000001</v>
      </c>
      <c r="G17" s="3">
        <f t="shared" si="1"/>
        <v>648.08940000000007</v>
      </c>
      <c r="H17" s="3">
        <f t="shared" si="2"/>
        <v>1944.2682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83325.78</v>
      </c>
      <c r="F18" s="3">
        <f>E18*0.03</f>
        <v>2499.7734</v>
      </c>
      <c r="G18" s="3">
        <f>E18*0.01</f>
        <v>833.25779999999997</v>
      </c>
      <c r="H18" s="3">
        <f>E18*0.03</f>
        <v>2499.7734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83325.78</v>
      </c>
      <c r="F19" s="3">
        <f>E19*0.03</f>
        <v>2499.7734</v>
      </c>
      <c r="G19" s="3">
        <f t="shared" si="1"/>
        <v>833.25779999999997</v>
      </c>
      <c r="H19" s="3">
        <f t="shared" si="2"/>
        <v>2499.7734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83325.78</v>
      </c>
      <c r="F20" s="3">
        <f>E20*0.025</f>
        <v>2083.1444999999999</v>
      </c>
      <c r="G20" s="3">
        <f t="shared" si="1"/>
        <v>833.25779999999997</v>
      </c>
      <c r="H20" s="3">
        <f t="shared" si="2"/>
        <v>2499.7734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83325.78</v>
      </c>
      <c r="F21" s="3">
        <f>E21*0.025</f>
        <v>2083.1444999999999</v>
      </c>
      <c r="G21" s="3">
        <f t="shared" si="1"/>
        <v>833.25779999999997</v>
      </c>
      <c r="H21" s="3">
        <f t="shared" si="2"/>
        <v>2499.7734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83325.78</v>
      </c>
      <c r="F22" s="3">
        <f>E22*0.025</f>
        <v>2083.1444999999999</v>
      </c>
      <c r="G22" s="3">
        <f t="shared" si="1"/>
        <v>833.25779999999997</v>
      </c>
      <c r="H22" s="3">
        <f t="shared" si="2"/>
        <v>2499.7734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83325.78</v>
      </c>
      <c r="F23" s="3">
        <f>E23*0.025</f>
        <v>2083.1444999999999</v>
      </c>
      <c r="G23" s="3">
        <f t="shared" si="1"/>
        <v>833.25779999999997</v>
      </c>
      <c r="H23" s="3">
        <f t="shared" si="2"/>
        <v>2499.7734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111101.04000000001</v>
      </c>
      <c r="F24" s="3">
        <f>E24*0.025</f>
        <v>2777.5260000000003</v>
      </c>
      <c r="G24" s="3">
        <f t="shared" si="1"/>
        <v>1111.0104000000001</v>
      </c>
      <c r="H24" s="3">
        <f t="shared" si="2"/>
        <v>3333.0311999999999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953.71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18516.84</v>
      </c>
      <c r="F26" s="3"/>
      <c r="G26" s="3"/>
      <c r="H26" s="3">
        <f>E26*0.03</f>
        <v>555.50519999999995</v>
      </c>
      <c r="I26" s="3">
        <v>3500</v>
      </c>
    </row>
    <row r="27" spans="1:9" x14ac:dyDescent="0.2">
      <c r="A27" s="1">
        <v>35</v>
      </c>
      <c r="B27" s="1" t="s">
        <v>57</v>
      </c>
      <c r="C27" s="6"/>
      <c r="D27" s="1"/>
      <c r="E27" s="3">
        <v>31525.09</v>
      </c>
      <c r="F27" s="3"/>
      <c r="G27" s="3"/>
      <c r="H27" s="3"/>
      <c r="I27" s="3"/>
    </row>
    <row r="28" spans="1:9" x14ac:dyDescent="0.2">
      <c r="A28" s="1">
        <v>40</v>
      </c>
      <c r="B28" s="1" t="s">
        <v>52</v>
      </c>
      <c r="C28" s="1" t="s">
        <v>37</v>
      </c>
      <c r="D28" s="1">
        <v>3.5</v>
      </c>
      <c r="E28" s="3">
        <f>'8 Horas'!E4*'6 Horas'!D28</f>
        <v>86411.920000000013</v>
      </c>
      <c r="F28" s="3">
        <f>E28*0.03</f>
        <v>2592.3576000000003</v>
      </c>
      <c r="G28" s="3">
        <f t="shared" si="1"/>
        <v>864.11920000000009</v>
      </c>
      <c r="H28" s="3">
        <f>E28*0.01</f>
        <v>864.11920000000009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98756.48000000001</v>
      </c>
      <c r="F29" s="3">
        <f>E29*0.01</f>
        <v>987.5648000000001</v>
      </c>
      <c r="G29" s="3">
        <f t="shared" si="1"/>
        <v>987.5648000000001</v>
      </c>
      <c r="H29" s="3">
        <f t="shared" ref="H29:H36" si="5">E29*0.01</f>
        <v>987.5648000000001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68512.308000000005</v>
      </c>
      <c r="F30" s="3">
        <f t="shared" ref="F30:F36" si="7">E30*0.01</f>
        <v>685.12308000000007</v>
      </c>
      <c r="G30" s="3">
        <f t="shared" si="1"/>
        <v>685.12308000000007</v>
      </c>
      <c r="H30" s="3">
        <f t="shared" si="5"/>
        <v>685.12308000000007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74067.360000000001</v>
      </c>
      <c r="F31" s="3">
        <f t="shared" si="7"/>
        <v>740.67359999999996</v>
      </c>
      <c r="G31" s="3">
        <f t="shared" si="1"/>
        <v>740.67359999999996</v>
      </c>
      <c r="H31" s="3">
        <f t="shared" si="5"/>
        <v>740.67359999999996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74067.360000000001</v>
      </c>
      <c r="F32" s="3">
        <f t="shared" si="7"/>
        <v>740.67359999999996</v>
      </c>
      <c r="G32" s="3">
        <f t="shared" si="1"/>
        <v>740.67359999999996</v>
      </c>
      <c r="H32" s="3">
        <f t="shared" si="5"/>
        <v>740.67359999999996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83325.78</v>
      </c>
      <c r="F33" s="3">
        <f t="shared" si="7"/>
        <v>833.25779999999997</v>
      </c>
      <c r="G33" s="3">
        <f t="shared" si="1"/>
        <v>833.25779999999997</v>
      </c>
      <c r="H33" s="3">
        <f t="shared" si="5"/>
        <v>833.25779999999997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101842.62</v>
      </c>
      <c r="F34" s="3">
        <f t="shared" si="7"/>
        <v>1018.4262</v>
      </c>
      <c r="G34" s="3">
        <f t="shared" si="1"/>
        <v>1018.4262</v>
      </c>
      <c r="H34" s="3">
        <f t="shared" si="5"/>
        <v>1018.4262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120359.46</v>
      </c>
      <c r="F35" s="3">
        <f t="shared" si="7"/>
        <v>1203.5946000000001</v>
      </c>
      <c r="G35" s="3">
        <f t="shared" si="1"/>
        <v>1203.5946000000001</v>
      </c>
      <c r="H35" s="3">
        <f t="shared" si="5"/>
        <v>1203.5946000000001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345647.68000000005</v>
      </c>
      <c r="F36" s="3">
        <f t="shared" si="7"/>
        <v>3456.4768000000004</v>
      </c>
      <c r="G36" s="3">
        <f t="shared" si="1"/>
        <v>3456.4768000000004</v>
      </c>
      <c r="H36" s="3">
        <f t="shared" si="5"/>
        <v>3456.4768000000004</v>
      </c>
      <c r="I36" s="3"/>
    </row>
    <row r="38" spans="1:9" x14ac:dyDescent="0.2">
      <c r="B38" s="1" t="s">
        <v>40</v>
      </c>
      <c r="C38" s="3">
        <f>E7*0.1</f>
        <v>2213.9700000000003</v>
      </c>
    </row>
    <row r="39" spans="1:9" x14ac:dyDescent="0.2">
      <c r="B39" s="1" t="s">
        <v>43</v>
      </c>
      <c r="C39" s="3">
        <f>E7*0.15</f>
        <v>3320.9549999999999</v>
      </c>
    </row>
    <row r="40" spans="1:9" x14ac:dyDescent="0.2">
      <c r="B40" s="1" t="s">
        <v>44</v>
      </c>
      <c r="C40" s="3">
        <f>E7*0.25</f>
        <v>5534.9250000000002</v>
      </c>
    </row>
    <row r="41" spans="1:9" x14ac:dyDescent="0.2">
      <c r="B41" s="1" t="s">
        <v>45</v>
      </c>
      <c r="C41" s="3">
        <f>E7*0.3</f>
        <v>6641.91</v>
      </c>
    </row>
    <row r="42" spans="1:9" x14ac:dyDescent="0.2">
      <c r="B42" s="1" t="s">
        <v>46</v>
      </c>
      <c r="C42" s="3">
        <f>E7*0.05</f>
        <v>1106.9850000000001</v>
      </c>
    </row>
    <row r="43" spans="1:9" x14ac:dyDescent="0.2">
      <c r="B43" s="1" t="s">
        <v>47</v>
      </c>
      <c r="C43" s="3">
        <f>E7*0.4</f>
        <v>8855.880000000001</v>
      </c>
    </row>
    <row r="44" spans="1:9" x14ac:dyDescent="0.2">
      <c r="B44" s="1" t="s">
        <v>48</v>
      </c>
      <c r="C44" s="3">
        <f>E7*0.1</f>
        <v>2213.9700000000003</v>
      </c>
    </row>
    <row r="45" spans="1:9" x14ac:dyDescent="0.2">
      <c r="B45" s="1" t="s">
        <v>41</v>
      </c>
      <c r="C45" s="3">
        <f>E36*0.15</f>
        <v>51847.152000000009</v>
      </c>
    </row>
    <row r="46" spans="1:9" x14ac:dyDescent="0.2">
      <c r="B46" s="1" t="s">
        <v>42</v>
      </c>
      <c r="C46" s="3">
        <f>E6*0.01</f>
        <v>203.95360000000002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2" sqref="B2:B3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59</v>
      </c>
      <c r="B1" s="9"/>
      <c r="C1" s="9"/>
      <c r="D1" s="2" t="s">
        <v>4</v>
      </c>
      <c r="E1" s="5">
        <v>134.18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21602.98</v>
      </c>
      <c r="F4" s="3">
        <f>E4*0.03</f>
        <v>648.08939999999996</v>
      </c>
      <c r="G4" s="3">
        <f>E4*0.01</f>
        <v>216.02979999999999</v>
      </c>
      <c r="H4" s="3">
        <f>E4*0.03</f>
        <v>648.08939999999996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22676.420000000002</v>
      </c>
      <c r="F5" s="3">
        <f t="shared" ref="F5:F16" si="1">E5*0.03</f>
        <v>680.29259999999999</v>
      </c>
      <c r="G5" s="3">
        <f t="shared" ref="G5:G30" si="2">E5*0.01</f>
        <v>226.76420000000002</v>
      </c>
      <c r="H5" s="3">
        <f t="shared" ref="H5:H24" si="3">E5*0.03</f>
        <v>680.29259999999999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23749.86</v>
      </c>
      <c r="F6" s="3">
        <f t="shared" si="1"/>
        <v>712.49580000000003</v>
      </c>
      <c r="G6" s="3">
        <f t="shared" si="2"/>
        <v>237.49860000000001</v>
      </c>
      <c r="H6" s="3">
        <f t="shared" si="3"/>
        <v>712.49580000000003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25628.38</v>
      </c>
      <c r="F7" s="3">
        <f t="shared" si="1"/>
        <v>768.85140000000001</v>
      </c>
      <c r="G7" s="3">
        <f t="shared" si="2"/>
        <v>256.28380000000004</v>
      </c>
      <c r="H7" s="3">
        <f t="shared" si="3"/>
        <v>768.85140000000001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27506.9</v>
      </c>
      <c r="F8" s="3">
        <f t="shared" si="1"/>
        <v>825.20699999999999</v>
      </c>
      <c r="G8" s="3">
        <f t="shared" si="2"/>
        <v>275.06900000000002</v>
      </c>
      <c r="H8" s="3">
        <f t="shared" si="3"/>
        <v>825.20699999999999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28848.7</v>
      </c>
      <c r="F9" s="3">
        <f t="shared" si="1"/>
        <v>865.46100000000001</v>
      </c>
      <c r="G9" s="3">
        <f t="shared" si="2"/>
        <v>288.48700000000002</v>
      </c>
      <c r="H9" s="3">
        <f t="shared" si="3"/>
        <v>865.46100000000001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30593.040000000001</v>
      </c>
      <c r="F10" s="3">
        <f t="shared" si="1"/>
        <v>917.7912</v>
      </c>
      <c r="G10" s="3">
        <f t="shared" si="2"/>
        <v>305.93040000000002</v>
      </c>
      <c r="H10" s="3">
        <f t="shared" si="3"/>
        <v>917.7912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33142.46</v>
      </c>
      <c r="F11" s="3">
        <f t="shared" si="1"/>
        <v>994.27379999999994</v>
      </c>
      <c r="G11" s="3">
        <f t="shared" si="2"/>
        <v>331.4246</v>
      </c>
      <c r="H11" s="3">
        <f t="shared" si="3"/>
        <v>994.27379999999994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36496.959999999999</v>
      </c>
      <c r="F12" s="3">
        <f t="shared" si="1"/>
        <v>1094.9087999999999</v>
      </c>
      <c r="G12" s="3">
        <f t="shared" si="2"/>
        <v>364.96960000000001</v>
      </c>
      <c r="H12" s="3">
        <f t="shared" si="3"/>
        <v>1094.9087999999999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43742.68</v>
      </c>
      <c r="F13" s="3">
        <f t="shared" si="1"/>
        <v>1312.2803999999999</v>
      </c>
      <c r="G13" s="3">
        <f t="shared" si="2"/>
        <v>437.42680000000001</v>
      </c>
      <c r="H13" s="3">
        <f t="shared" si="3"/>
        <v>1312.2803999999999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364</v>
      </c>
      <c r="E14" s="3">
        <f t="shared" si="0"/>
        <v>48841.520000000004</v>
      </c>
      <c r="F14" s="3">
        <f t="shared" si="1"/>
        <v>1465.2456</v>
      </c>
      <c r="G14" s="3">
        <f t="shared" si="2"/>
        <v>488.41520000000003</v>
      </c>
      <c r="H14" s="3">
        <f t="shared" si="3"/>
        <v>1465.2456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64808.94</v>
      </c>
      <c r="F15" s="3">
        <f t="shared" si="1"/>
        <v>1944.2682</v>
      </c>
      <c r="G15" s="3">
        <f t="shared" si="2"/>
        <v>648.08940000000007</v>
      </c>
      <c r="H15" s="3">
        <f t="shared" si="3"/>
        <v>1944.2682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75610.429999999993</v>
      </c>
      <c r="F16" s="3">
        <f t="shared" si="1"/>
        <v>2268.3128999999999</v>
      </c>
      <c r="G16" s="3">
        <f t="shared" si="2"/>
        <v>756.10429999999997</v>
      </c>
      <c r="H16" s="3">
        <f t="shared" si="3"/>
        <v>2268.3128999999999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75610.429999999993</v>
      </c>
      <c r="F17" s="3">
        <f>E17*0.025</f>
        <v>1890.2607499999999</v>
      </c>
      <c r="G17" s="3">
        <f t="shared" si="2"/>
        <v>756.10429999999997</v>
      </c>
      <c r="H17" s="3">
        <f t="shared" si="3"/>
        <v>2268.3128999999999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97213.41</v>
      </c>
      <c r="F18" s="3">
        <f>E18*0.03</f>
        <v>2916.4023000000002</v>
      </c>
      <c r="G18" s="3">
        <f>E18*0.01</f>
        <v>972.1341000000001</v>
      </c>
      <c r="H18" s="3">
        <f>E18*0.03</f>
        <v>2916.4023000000002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97213.41</v>
      </c>
      <c r="F19" s="3">
        <f>E19*0.03</f>
        <v>2916.4023000000002</v>
      </c>
      <c r="G19" s="3">
        <f t="shared" si="2"/>
        <v>972.1341000000001</v>
      </c>
      <c r="H19" s="3">
        <f t="shared" si="3"/>
        <v>2916.4023000000002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97213.41</v>
      </c>
      <c r="F20" s="3">
        <f>E20*0.025</f>
        <v>2430.3352500000001</v>
      </c>
      <c r="G20" s="3">
        <f t="shared" si="2"/>
        <v>972.1341000000001</v>
      </c>
      <c r="H20" s="3">
        <f t="shared" si="3"/>
        <v>2916.4023000000002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97213.41</v>
      </c>
      <c r="F21" s="3">
        <f>E21*0.025</f>
        <v>2430.3352500000001</v>
      </c>
      <c r="G21" s="3">
        <f t="shared" si="2"/>
        <v>972.1341000000001</v>
      </c>
      <c r="H21" s="3">
        <f t="shared" si="3"/>
        <v>2916.4023000000002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97213.41</v>
      </c>
      <c r="F22" s="3">
        <f>E22*0.025</f>
        <v>2430.3352500000001</v>
      </c>
      <c r="G22" s="3">
        <f t="shared" si="2"/>
        <v>972.1341000000001</v>
      </c>
      <c r="H22" s="3">
        <f t="shared" si="3"/>
        <v>2916.4023000000002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97213.41</v>
      </c>
      <c r="F23" s="3">
        <f>E23*0.025</f>
        <v>2430.3352500000001</v>
      </c>
      <c r="G23" s="3">
        <f t="shared" si="2"/>
        <v>972.1341000000001</v>
      </c>
      <c r="H23" s="3">
        <f t="shared" si="3"/>
        <v>2916.4023000000002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129617.88</v>
      </c>
      <c r="F24" s="3">
        <f>E24*0.025</f>
        <v>3240.4470000000001</v>
      </c>
      <c r="G24" s="3">
        <f t="shared" si="2"/>
        <v>1296.1788000000001</v>
      </c>
      <c r="H24" s="3">
        <f t="shared" si="3"/>
        <v>3888.5364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1">
        <v>161</v>
      </c>
      <c r="E25" s="3">
        <f>D25*E1</f>
        <v>21602.98</v>
      </c>
      <c r="F25" s="3"/>
      <c r="G25" s="3"/>
      <c r="H25" s="3">
        <f>E25*0.03</f>
        <v>648.08939999999996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79931.025999999998</v>
      </c>
      <c r="F26" s="3">
        <f t="shared" ref="F26:F31" si="5">E26*0.01</f>
        <v>799.31025999999997</v>
      </c>
      <c r="G26" s="3">
        <f t="shared" si="2"/>
        <v>799.31025999999997</v>
      </c>
      <c r="H26" s="3">
        <f t="shared" ref="H26:H31" si="6">E26*0.01</f>
        <v>799.31025999999997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86411.92</v>
      </c>
      <c r="F27" s="3">
        <f t="shared" si="5"/>
        <v>864.11919999999998</v>
      </c>
      <c r="G27" s="3">
        <f t="shared" si="2"/>
        <v>864.11919999999998</v>
      </c>
      <c r="H27" s="3">
        <f t="shared" si="6"/>
        <v>864.11919999999998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86411.92</v>
      </c>
      <c r="F28" s="3">
        <f t="shared" si="5"/>
        <v>864.11919999999998</v>
      </c>
      <c r="G28" s="3">
        <f t="shared" si="2"/>
        <v>864.11919999999998</v>
      </c>
      <c r="H28" s="3">
        <f t="shared" si="6"/>
        <v>864.11919999999998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97213.41</v>
      </c>
      <c r="F29" s="3">
        <f t="shared" si="5"/>
        <v>972.1341000000001</v>
      </c>
      <c r="G29" s="3">
        <f t="shared" si="2"/>
        <v>972.1341000000001</v>
      </c>
      <c r="H29" s="3">
        <f t="shared" si="6"/>
        <v>972.1341000000001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118816.39</v>
      </c>
      <c r="F30" s="3">
        <f t="shared" si="5"/>
        <v>1188.1639</v>
      </c>
      <c r="G30" s="3">
        <f t="shared" si="2"/>
        <v>1188.1639</v>
      </c>
      <c r="H30" s="3">
        <f t="shared" si="6"/>
        <v>1188.1639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140419.37</v>
      </c>
      <c r="F31" s="3">
        <f t="shared" si="5"/>
        <v>1404.1937</v>
      </c>
      <c r="G31" s="3">
        <f>E31*0.01</f>
        <v>1404.1937</v>
      </c>
      <c r="H31" s="3">
        <f t="shared" si="6"/>
        <v>1404.1937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2" sqref="E2:E3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60</v>
      </c>
      <c r="B1" s="9"/>
      <c r="C1" s="9"/>
      <c r="D1" s="2" t="s">
        <v>4</v>
      </c>
      <c r="E1" s="5">
        <v>134.18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24689.120000000003</v>
      </c>
      <c r="F4" s="3">
        <f>E4*0.03</f>
        <v>740.67360000000008</v>
      </c>
      <c r="G4" s="3">
        <f>E4*0.01</f>
        <v>246.89120000000003</v>
      </c>
      <c r="H4" s="3">
        <f>E4*0.03</f>
        <v>740.67360000000008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26030.920000000002</v>
      </c>
      <c r="F5" s="3">
        <f t="shared" ref="F5:F16" si="0">E5*0.03</f>
        <v>780.92759999999998</v>
      </c>
      <c r="G5" s="3">
        <f t="shared" ref="G5:G31" si="1">E5*0.01</f>
        <v>260.30920000000003</v>
      </c>
      <c r="H5" s="3">
        <f t="shared" ref="H5:H24" si="2">E5*0.03</f>
        <v>780.92759999999998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27238.54</v>
      </c>
      <c r="F6" s="3">
        <f t="shared" si="0"/>
        <v>817.15620000000001</v>
      </c>
      <c r="G6" s="3">
        <f t="shared" si="1"/>
        <v>272.3854</v>
      </c>
      <c r="H6" s="3">
        <f t="shared" si="2"/>
        <v>817.15620000000001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29519.600000000002</v>
      </c>
      <c r="F7" s="3">
        <f t="shared" si="0"/>
        <v>885.58800000000008</v>
      </c>
      <c r="G7" s="3">
        <f t="shared" si="1"/>
        <v>295.19600000000003</v>
      </c>
      <c r="H7" s="3">
        <f t="shared" si="2"/>
        <v>885.58800000000008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31532.300000000003</v>
      </c>
      <c r="F8" s="3">
        <f t="shared" si="0"/>
        <v>945.96900000000005</v>
      </c>
      <c r="G8" s="3">
        <f t="shared" si="1"/>
        <v>315.32300000000004</v>
      </c>
      <c r="H8" s="3">
        <f t="shared" si="2"/>
        <v>945.96900000000005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33008.28</v>
      </c>
      <c r="F9" s="3">
        <f t="shared" si="0"/>
        <v>990.24839999999995</v>
      </c>
      <c r="G9" s="3">
        <f t="shared" si="1"/>
        <v>330.08280000000002</v>
      </c>
      <c r="H9" s="3">
        <f t="shared" si="2"/>
        <v>990.24839999999995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34886.800000000003</v>
      </c>
      <c r="F10" s="3">
        <f t="shared" si="0"/>
        <v>1046.604</v>
      </c>
      <c r="G10" s="3">
        <f t="shared" si="1"/>
        <v>348.86800000000005</v>
      </c>
      <c r="H10" s="3">
        <f t="shared" si="2"/>
        <v>1046.604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38107.120000000003</v>
      </c>
      <c r="F11" s="3">
        <f t="shared" si="0"/>
        <v>1143.2136</v>
      </c>
      <c r="G11" s="3">
        <f t="shared" si="1"/>
        <v>381.07120000000003</v>
      </c>
      <c r="H11" s="3">
        <f t="shared" si="2"/>
        <v>1143.2136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41461.620000000003</v>
      </c>
      <c r="F12" s="3">
        <f t="shared" si="0"/>
        <v>1243.8486</v>
      </c>
      <c r="G12" s="3">
        <f t="shared" si="1"/>
        <v>414.61620000000005</v>
      </c>
      <c r="H12" s="3">
        <f t="shared" si="2"/>
        <v>1243.8486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50049.14</v>
      </c>
      <c r="F13" s="3">
        <f t="shared" si="0"/>
        <v>1501.4741999999999</v>
      </c>
      <c r="G13" s="3">
        <f t="shared" si="1"/>
        <v>500.4914</v>
      </c>
      <c r="H13" s="3">
        <f t="shared" si="2"/>
        <v>1501.4741999999999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4">
        <v>410</v>
      </c>
      <c r="E14" s="3">
        <f t="shared" si="3"/>
        <v>55013.8</v>
      </c>
      <c r="F14" s="3">
        <f t="shared" si="0"/>
        <v>1650.414</v>
      </c>
      <c r="G14" s="3">
        <f t="shared" si="1"/>
        <v>550.13800000000003</v>
      </c>
      <c r="H14" s="3">
        <f t="shared" si="2"/>
        <v>1650.414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74067.360000000015</v>
      </c>
      <c r="F15" s="3">
        <f t="shared" si="0"/>
        <v>2222.0208000000002</v>
      </c>
      <c r="G15" s="3">
        <f t="shared" si="1"/>
        <v>740.67360000000019</v>
      </c>
      <c r="H15" s="3">
        <f t="shared" si="2"/>
        <v>2222.0208000000002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86411.920000000013</v>
      </c>
      <c r="F16" s="3">
        <f t="shared" si="0"/>
        <v>2592.3576000000003</v>
      </c>
      <c r="G16" s="3">
        <f t="shared" si="1"/>
        <v>864.11920000000009</v>
      </c>
      <c r="H16" s="3">
        <f t="shared" si="2"/>
        <v>2592.3576000000003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86411.920000000013</v>
      </c>
      <c r="F17" s="3">
        <f>E17*0.025</f>
        <v>2160.2980000000002</v>
      </c>
      <c r="G17" s="3">
        <f t="shared" si="1"/>
        <v>864.11920000000009</v>
      </c>
      <c r="H17" s="3">
        <f t="shared" si="2"/>
        <v>2592.3576000000003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111101.04000000001</v>
      </c>
      <c r="F18" s="3">
        <f>E18*0.03</f>
        <v>3333.0311999999999</v>
      </c>
      <c r="G18" s="3">
        <f>E18*0.01</f>
        <v>1111.0104000000001</v>
      </c>
      <c r="H18" s="3">
        <f>E18*0.03</f>
        <v>3333.0311999999999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111101.04000000001</v>
      </c>
      <c r="F19" s="3">
        <f>E19*0.03</f>
        <v>3333.0311999999999</v>
      </c>
      <c r="G19" s="3">
        <f t="shared" si="1"/>
        <v>1111.0104000000001</v>
      </c>
      <c r="H19" s="3">
        <f t="shared" si="2"/>
        <v>3333.0311999999999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111101.04000000001</v>
      </c>
      <c r="F20" s="3">
        <f>E20*0.025</f>
        <v>2777.5260000000003</v>
      </c>
      <c r="G20" s="3">
        <f t="shared" si="1"/>
        <v>1111.0104000000001</v>
      </c>
      <c r="H20" s="3">
        <f t="shared" si="2"/>
        <v>3333.0311999999999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111101.04000000001</v>
      </c>
      <c r="F21" s="3">
        <f>E21*0.025</f>
        <v>2777.5260000000003</v>
      </c>
      <c r="G21" s="3">
        <f t="shared" si="1"/>
        <v>1111.0104000000001</v>
      </c>
      <c r="H21" s="3">
        <f t="shared" si="2"/>
        <v>3333.0311999999999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111101.04000000001</v>
      </c>
      <c r="F22" s="3">
        <f>E22*0.025</f>
        <v>2777.5260000000003</v>
      </c>
      <c r="G22" s="3">
        <f t="shared" si="1"/>
        <v>1111.0104000000001</v>
      </c>
      <c r="H22" s="3">
        <f t="shared" si="2"/>
        <v>3333.0311999999999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111101.04000000001</v>
      </c>
      <c r="F23" s="3">
        <f>E23*0.025</f>
        <v>2777.5260000000003</v>
      </c>
      <c r="G23" s="3">
        <f t="shared" si="1"/>
        <v>1111.0104000000001</v>
      </c>
      <c r="H23" s="3">
        <f t="shared" si="2"/>
        <v>3333.0311999999999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148134.72000000003</v>
      </c>
      <c r="F24" s="3">
        <f>E24*0.025</f>
        <v>3703.3680000000008</v>
      </c>
      <c r="G24" s="3">
        <f t="shared" si="1"/>
        <v>1481.3472000000004</v>
      </c>
      <c r="H24" s="3">
        <f t="shared" si="2"/>
        <v>4444.0416000000005</v>
      </c>
      <c r="I24" s="3">
        <v>3500</v>
      </c>
    </row>
    <row r="25" spans="1:9" x14ac:dyDescent="0.2">
      <c r="A25" s="1">
        <v>32</v>
      </c>
      <c r="B25" s="1" t="s">
        <v>55</v>
      </c>
      <c r="C25" s="6"/>
      <c r="D25" s="4">
        <v>184</v>
      </c>
      <c r="E25" s="3">
        <f>D25*E1</f>
        <v>24689.120000000003</v>
      </c>
      <c r="F25" s="3"/>
      <c r="G25" s="3"/>
      <c r="H25" s="3">
        <f>E25*0.03</f>
        <v>740.67360000000008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91349.744000000021</v>
      </c>
      <c r="F26" s="3">
        <f t="shared" ref="F26:F31" si="5">E26*0.01</f>
        <v>913.49744000000021</v>
      </c>
      <c r="G26" s="3">
        <f t="shared" si="1"/>
        <v>913.49744000000021</v>
      </c>
      <c r="H26" s="3">
        <f t="shared" ref="H26:H31" si="6">E26*0.01</f>
        <v>913.49744000000021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98756.48000000001</v>
      </c>
      <c r="F27" s="3">
        <f t="shared" si="5"/>
        <v>987.5648000000001</v>
      </c>
      <c r="G27" s="3">
        <f t="shared" si="1"/>
        <v>987.5648000000001</v>
      </c>
      <c r="H27" s="3">
        <f t="shared" si="6"/>
        <v>987.5648000000001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98756.48000000001</v>
      </c>
      <c r="F28" s="3">
        <f t="shared" si="5"/>
        <v>987.5648000000001</v>
      </c>
      <c r="G28" s="3">
        <f t="shared" si="1"/>
        <v>987.5648000000001</v>
      </c>
      <c r="H28" s="3">
        <f t="shared" si="6"/>
        <v>987.5648000000001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111101.04000000001</v>
      </c>
      <c r="F29" s="3">
        <f t="shared" si="5"/>
        <v>1111.0104000000001</v>
      </c>
      <c r="G29" s="3">
        <f t="shared" si="1"/>
        <v>1111.0104000000001</v>
      </c>
      <c r="H29" s="3">
        <f t="shared" si="6"/>
        <v>1111.0104000000001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135790.16</v>
      </c>
      <c r="F30" s="3">
        <f t="shared" si="5"/>
        <v>1357.9016000000001</v>
      </c>
      <c r="G30" s="3">
        <f t="shared" si="1"/>
        <v>1357.9016000000001</v>
      </c>
      <c r="H30" s="3">
        <f t="shared" si="6"/>
        <v>1357.9016000000001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160479.28000000003</v>
      </c>
      <c r="F31" s="3">
        <f t="shared" si="5"/>
        <v>1604.7928000000004</v>
      </c>
      <c r="G31" s="3">
        <f t="shared" si="1"/>
        <v>1604.7928000000004</v>
      </c>
      <c r="H31" s="3">
        <f t="shared" si="6"/>
        <v>1604.7928000000004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2021-10-04T10:56:54Z</cp:lastPrinted>
  <dcterms:created xsi:type="dcterms:W3CDTF">2016-11-24T12:59:00Z</dcterms:created>
  <dcterms:modified xsi:type="dcterms:W3CDTF">2021-10-04T10:58:07Z</dcterms:modified>
</cp:coreProperties>
</file>