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4\Agosto\"/>
    </mc:Choice>
  </mc:AlternateContent>
  <bookViews>
    <workbookView xWindow="0" yWindow="0" windowWidth="24000" windowHeight="9630"/>
  </bookViews>
  <sheets>
    <sheet name="6 Horas" sheetId="1" r:id="rId1"/>
    <sheet name="7 Horas" sheetId="2" r:id="rId2"/>
    <sheet name="8 Horas" sheetId="3" r:id="rId3"/>
  </sheets>
  <calcPr calcId="162913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<sst xmlns="http://schemas.openxmlformats.org/spreadsheetml/2006/main" count="175" uniqueCount="53">
  <si>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</si>
  <si>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</si>
  <si>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</si>
  <si>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</si>
  <si>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</si>
  <si>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</si>
  <si>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</si>
  <si>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</si>
  <si>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</si>
  <si>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</si>
  <si>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</si>
  <si>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</si>
  <si>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</si>
  <si>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</si>
  <si>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</si>
  <si>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</si>
  <si>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</si>
  <si>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</si>
  <si>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</si>
  <si>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</si>
  <si>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</si>
  <si>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</si>
  <si>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</si>
  <si>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</si>
  <si>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</si>
  <si>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</si>
  <si>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</si>
  <si>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</si>
  <si>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</si>
  <si>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</si>
  <si>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</si>
  <si>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</si>
  <si>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</si>
  <si>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</si>
  <si>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</si>
  <si>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</si>
  <si>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</si>
  <si>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</si>
  <si>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</si>
  <si>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</si>
  <si>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</si>
  <si>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</si>
  <si>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</si>
  <si>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</si>
  <si>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</si>
  <si>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</si>
  <si>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</si>
  <si>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</si>
  <si>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</si>
  <si>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</si>
  <si>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01/08/2024      8 HORAS</t>
  </si>
  <si>
    <t>Tabla de basicos al 01/08/2024      7 HORAS</t>
  </si>
  <si>
    <t>Tabla de basicos al 01/08/2024      6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</si>
</sst>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E27" sqref="E27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  <col min="9" max="9" width="10.7109375" customWidth="1"/>
  </cols>
  <sheetData>
    <row r="1" spans="1:9" ht="12.75" customHeight="1" x14ac:dyDescent="0.2">
      <c r="A1" s="5" t="s">
        <v>52</v>
      </c>
      <c r="B1" s="6"/>
      <c r="C1" s="7"/>
      <c r="D1" s="1" t="s">
        <v>0</v>
      </c>
      <c r="E1" s="2">
        <v>1432.22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138</v>
      </c>
      <c r="E4" s="2">
        <f t="shared" ref="E4:E14" si="0">D4*$E$1</f>
        <v>197646.36000000002</v>
      </c>
      <c r="F4" s="2">
        <f t="shared" ref="F4:F15" si="1">E4*0.03</f>
        <v>5929.3908000000001</v>
      </c>
      <c r="G4" s="2">
        <f t="shared" ref="G4:G24" si="2">E4*0.01</f>
        <v>1976.4636000000003</v>
      </c>
      <c r="H4" s="2">
        <f t="shared" ref="H4:H24" si="3">E4*0.03</f>
        <v>5929.3908000000001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145</v>
      </c>
      <c r="E5" s="2">
        <f t="shared" si="0"/>
        <v>207671.9</v>
      </c>
      <c r="F5" s="2">
        <f t="shared" si="1"/>
        <v>6230.1569999999992</v>
      </c>
      <c r="G5" s="2">
        <f t="shared" si="2"/>
        <v>2076.7190000000001</v>
      </c>
      <c r="H5" s="2">
        <f t="shared" si="3"/>
        <v>6230.1569999999992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152</v>
      </c>
      <c r="E6" s="2">
        <f t="shared" si="0"/>
        <v>217697.44</v>
      </c>
      <c r="F6" s="2">
        <f t="shared" si="1"/>
        <v>6530.9232000000002</v>
      </c>
      <c r="G6" s="2">
        <f t="shared" si="2"/>
        <v>2176.9744000000001</v>
      </c>
      <c r="H6" s="2">
        <f t="shared" si="3"/>
        <v>6530.9232000000002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165</v>
      </c>
      <c r="E7" s="2">
        <f t="shared" si="0"/>
        <v>236316.30000000002</v>
      </c>
      <c r="F7" s="2">
        <f t="shared" si="1"/>
        <v>7089.4890000000005</v>
      </c>
      <c r="G7" s="2">
        <f t="shared" si="2"/>
        <v>2363.163</v>
      </c>
      <c r="H7" s="2">
        <f t="shared" si="3"/>
        <v>7089.4890000000005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177</v>
      </c>
      <c r="E8" s="2">
        <f t="shared" si="0"/>
        <v>253502.94</v>
      </c>
      <c r="F8" s="2">
        <f t="shared" si="1"/>
        <v>7605.0882000000001</v>
      </c>
      <c r="G8" s="2">
        <f t="shared" si="2"/>
        <v>2535.0293999999999</v>
      </c>
      <c r="H8" s="2">
        <f t="shared" si="3"/>
        <v>7605.0882000000001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185</v>
      </c>
      <c r="E9" s="2">
        <f t="shared" si="0"/>
        <v>264960.7</v>
      </c>
      <c r="F9" s="2">
        <f t="shared" si="1"/>
        <v>7948.8209999999999</v>
      </c>
      <c r="G9" s="2">
        <f t="shared" si="2"/>
        <v>2649.607</v>
      </c>
      <c r="H9" s="2">
        <f t="shared" si="3"/>
        <v>7948.8209999999999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195</v>
      </c>
      <c r="E10" s="2">
        <f t="shared" si="0"/>
        <v>279282.90000000002</v>
      </c>
      <c r="F10" s="2">
        <f t="shared" si="1"/>
        <v>8378.487000000001</v>
      </c>
      <c r="G10" s="2">
        <f t="shared" si="2"/>
        <v>2792.8290000000002</v>
      </c>
      <c r="H10" s="2">
        <f t="shared" si="3"/>
        <v>8378.487000000001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212</v>
      </c>
      <c r="E11" s="2">
        <f t="shared" si="0"/>
        <v>303630.64</v>
      </c>
      <c r="F11" s="2">
        <f t="shared" si="1"/>
        <v>9108.9192000000003</v>
      </c>
      <c r="G11" s="2">
        <f t="shared" si="2"/>
        <v>3036.3064000000004</v>
      </c>
      <c r="H11" s="2">
        <f t="shared" si="3"/>
        <v>9108.9192000000003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233</v>
      </c>
      <c r="E12" s="2">
        <f t="shared" si="0"/>
        <v>333707.26</v>
      </c>
      <c r="F12" s="2">
        <f t="shared" si="1"/>
        <v>10011.2178</v>
      </c>
      <c r="G12" s="2">
        <f t="shared" si="2"/>
        <v>3337.0726</v>
      </c>
      <c r="H12" s="2">
        <f t="shared" si="3"/>
        <v>10011.2178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279</v>
      </c>
      <c r="E13" s="2">
        <f t="shared" si="0"/>
        <v>399589.38</v>
      </c>
      <c r="F13" s="2">
        <f t="shared" si="1"/>
        <v>11987.681399999999</v>
      </c>
      <c r="G13" s="2">
        <f t="shared" si="2"/>
        <v>3995.8938000000003</v>
      </c>
      <c r="H13" s="2">
        <f t="shared" si="3"/>
        <v>11987.681399999999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312</v>
      </c>
      <c r="E14" s="2">
        <f t="shared" si="0"/>
        <v>446852.64</v>
      </c>
      <c r="F14" s="2">
        <f t="shared" si="1"/>
        <v>13405.5792</v>
      </c>
      <c r="G14" s="2">
        <f t="shared" si="2"/>
        <v>4468.5264000000006</v>
      </c>
      <c r="H14" s="2">
        <f t="shared" si="3"/>
        <v>13405.5792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22</v>
      </c>
      <c r="D15" s="1">
        <v>3</v>
      </c>
      <c r="E15" s="2">
        <f t="shared" ref="E15:E24" si="4">D15*$E$4</f>
        <v>592939.08000000007</v>
      </c>
      <c r="F15" s="2">
        <f t="shared" si="1"/>
        <v>17788.172400000003</v>
      </c>
      <c r="G15" s="2">
        <f t="shared" si="2"/>
        <v>5929.390800000001</v>
      </c>
      <c r="H15" s="2">
        <f t="shared" si="3"/>
        <v>17788.172400000003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22</v>
      </c>
      <c r="D16" s="1">
        <v>3.5</v>
      </c>
      <c r="E16" s="2">
        <f t="shared" si="4"/>
        <v>691762.26</v>
      </c>
      <c r="F16" s="2">
        <f>E16*0.025</f>
        <v>17294.056500000002</v>
      </c>
      <c r="G16" s="2">
        <f t="shared" si="2"/>
        <v>6917.6226000000006</v>
      </c>
      <c r="H16" s="2">
        <f t="shared" si="3"/>
        <v>20752.8678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22</v>
      </c>
      <c r="D17" s="1">
        <v>4.5</v>
      </c>
      <c r="E17" s="2">
        <f t="shared" si="4"/>
        <v>889408.62000000011</v>
      </c>
      <c r="F17" s="2">
        <f t="shared" ref="F17:F19" si="5">E17*0.03</f>
        <v>26682.258600000001</v>
      </c>
      <c r="G17" s="2">
        <f t="shared" si="2"/>
        <v>8894.0862000000016</v>
      </c>
      <c r="H17" s="2">
        <f t="shared" si="3"/>
        <v>26682.258600000001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22</v>
      </c>
      <c r="D18" s="1">
        <v>4.5</v>
      </c>
      <c r="E18" s="2">
        <f t="shared" si="4"/>
        <v>889408.62000000011</v>
      </c>
      <c r="F18" s="2">
        <f t="shared" si="5"/>
        <v>26682.258600000001</v>
      </c>
      <c r="G18" s="2">
        <f t="shared" si="2"/>
        <v>8894.0862000000016</v>
      </c>
      <c r="H18" s="2">
        <f t="shared" si="3"/>
        <v>26682.258600000001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22</v>
      </c>
      <c r="D19" s="1">
        <v>4.5</v>
      </c>
      <c r="E19" s="2">
        <f t="shared" si="4"/>
        <v>889408.62000000011</v>
      </c>
      <c r="F19" s="2">
        <f t="shared" si="5"/>
        <v>26682.258600000001</v>
      </c>
      <c r="G19" s="2">
        <f t="shared" si="2"/>
        <v>8894.0862000000016</v>
      </c>
      <c r="H19" s="2">
        <f t="shared" si="3"/>
        <v>26682.258600000001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22</v>
      </c>
      <c r="D20" s="1">
        <v>4.5</v>
      </c>
      <c r="E20" s="2">
        <f t="shared" si="4"/>
        <v>889408.62000000011</v>
      </c>
      <c r="F20" s="2">
        <f t="shared" ref="F20:F24" si="6">E20*0.025</f>
        <v>22235.215500000006</v>
      </c>
      <c r="G20" s="2">
        <f t="shared" si="2"/>
        <v>8894.0862000000016</v>
      </c>
      <c r="H20" s="2">
        <f t="shared" si="3"/>
        <v>26682.258600000001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22</v>
      </c>
      <c r="D21" s="1">
        <v>4.5</v>
      </c>
      <c r="E21" s="2">
        <f t="shared" si="4"/>
        <v>889408.62000000011</v>
      </c>
      <c r="F21" s="2">
        <f t="shared" si="6"/>
        <v>22235.215500000006</v>
      </c>
      <c r="G21" s="2">
        <f t="shared" si="2"/>
        <v>8894.0862000000016</v>
      </c>
      <c r="H21" s="2">
        <f t="shared" si="3"/>
        <v>26682.258600000001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22</v>
      </c>
      <c r="D22" s="1">
        <v>4.5</v>
      </c>
      <c r="E22" s="2">
        <f t="shared" si="4"/>
        <v>889408.62000000011</v>
      </c>
      <c r="F22" s="2">
        <f t="shared" si="6"/>
        <v>22235.215500000006</v>
      </c>
      <c r="G22" s="2">
        <f t="shared" si="2"/>
        <v>8894.0862000000016</v>
      </c>
      <c r="H22" s="2">
        <f t="shared" si="3"/>
        <v>26682.258600000001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22</v>
      </c>
      <c r="D23" s="1">
        <v>4.5</v>
      </c>
      <c r="E23" s="2">
        <f t="shared" si="4"/>
        <v>889408.62000000011</v>
      </c>
      <c r="F23" s="2">
        <f t="shared" si="6"/>
        <v>22235.215500000006</v>
      </c>
      <c r="G23" s="2">
        <f t="shared" si="2"/>
        <v>8894.0862000000016</v>
      </c>
      <c r="H23" s="2">
        <f t="shared" si="3"/>
        <v>26682.258600000001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22</v>
      </c>
      <c r="D24" s="1">
        <v>6</v>
      </c>
      <c r="E24" s="2">
        <f t="shared" si="4"/>
        <v>1185878.1600000001</v>
      </c>
      <c r="F24" s="2">
        <f t="shared" si="6"/>
        <v>29646.954000000005</v>
      </c>
      <c r="G24" s="2">
        <f t="shared" si="2"/>
        <v>11858.781600000002</v>
      </c>
      <c r="H24" s="2">
        <f t="shared" si="3"/>
        <v>35576.344800000006</v>
      </c>
      <c r="I24" s="2">
        <v>0</v>
      </c>
    </row>
    <row r="25" spans="1:9" ht="12.75" customHeight="1" x14ac:dyDescent="0.2">
      <c r="A25" s="1">
        <v>31</v>
      </c>
      <c r="B25" s="1" t="s">
        <v>32</v>
      </c>
      <c r="C25" s="2">
        <v>10178.93</v>
      </c>
      <c r="D25" s="1"/>
      <c r="E25" s="2"/>
      <c r="F25" s="2"/>
      <c r="G25" s="2"/>
      <c r="H25" s="2"/>
      <c r="I25" s="2"/>
    </row>
    <row r="26" spans="1:9" ht="12.75" customHeight="1" x14ac:dyDescent="0.2">
      <c r="A26" s="1">
        <v>32</v>
      </c>
      <c r="B26" s="1" t="s">
        <v>33</v>
      </c>
      <c r="C26" s="2"/>
      <c r="D26" s="1">
        <v>138</v>
      </c>
      <c r="E26" s="2">
        <f>D26*E1</f>
        <v>197646.36000000002</v>
      </c>
      <c r="F26" s="2"/>
      <c r="G26" s="2"/>
      <c r="H26" s="2">
        <f>E26*0.03</f>
        <v>5929.3908000000001</v>
      </c>
      <c r="I26" s="2">
        <v>0</v>
      </c>
    </row>
    <row r="27" spans="1:9" ht="12.75" customHeight="1" x14ac:dyDescent="0.2">
      <c r="A27" s="1">
        <v>35</v>
      </c>
      <c r="B27" s="1" t="s">
        <v>34</v>
      </c>
      <c r="C27" s="2"/>
      <c r="D27" s="1"/>
      <c r="E27" s="2">
        <v>336470.35</v>
      </c>
      <c r="F27" s="2"/>
      <c r="G27" s="2"/>
      <c r="H27" s="2"/>
      <c r="I27" s="2"/>
    </row>
    <row r="28" spans="1:9" ht="12.75" customHeight="1" x14ac:dyDescent="0.2">
      <c r="A28" s="1">
        <v>40</v>
      </c>
      <c r="B28" s="1" t="s">
        <v>35</v>
      </c>
      <c r="C28" s="1" t="s">
        <v>36</v>
      </c>
      <c r="D28" s="1">
        <v>3.5</v>
      </c>
      <c r="E28" s="2">
        <f>'8 Horas'!E4*'6 Horas'!D28</f>
        <v>922349.67999999993</v>
      </c>
      <c r="F28" s="2">
        <f>E28*0.03</f>
        <v>27670.490399999999</v>
      </c>
      <c r="G28" s="2">
        <f t="shared" ref="G28:G36" si="7">E28*0.01</f>
        <v>9223.496799999999</v>
      </c>
      <c r="H28" s="2">
        <f t="shared" ref="H28:H36" si="8">E28*0.01</f>
        <v>9223.496799999999</v>
      </c>
      <c r="I28" s="2"/>
    </row>
    <row r="29" spans="1:9" ht="12.75" customHeight="1" x14ac:dyDescent="0.2">
      <c r="A29" s="1">
        <v>41</v>
      </c>
      <c r="B29" s="1" t="s">
        <v>37</v>
      </c>
      <c r="C29" s="1" t="s">
        <v>36</v>
      </c>
      <c r="D29" s="1">
        <v>4</v>
      </c>
      <c r="E29" s="2">
        <f>'8 Horas'!E4*'6 Horas'!D29</f>
        <v>1054113.92</v>
      </c>
      <c r="F29" s="2">
        <f t="shared" ref="F29:F36" si="9">E29*0.01</f>
        <v>10541.1392</v>
      </c>
      <c r="G29" s="2">
        <f t="shared" si="7"/>
        <v>10541.1392</v>
      </c>
      <c r="H29" s="2">
        <f t="shared" si="8"/>
        <v>10541.1392</v>
      </c>
      <c r="I29" s="2">
        <v>0</v>
      </c>
    </row>
    <row r="30" spans="1:9" ht="12.75" customHeight="1" x14ac:dyDescent="0.2">
      <c r="A30" s="1">
        <v>50</v>
      </c>
      <c r="B30" s="1" t="s">
        <v>38</v>
      </c>
      <c r="C30" s="1" t="s">
        <v>22</v>
      </c>
      <c r="D30" s="1">
        <v>3.7</v>
      </c>
      <c r="E30" s="2">
        <f t="shared" ref="E30:E35" si="10">D30*$E$4</f>
        <v>731291.53200000012</v>
      </c>
      <c r="F30" s="2">
        <f t="shared" si="9"/>
        <v>7312.915320000001</v>
      </c>
      <c r="G30" s="2">
        <f t="shared" si="7"/>
        <v>7312.915320000001</v>
      </c>
      <c r="H30" s="2">
        <f t="shared" si="8"/>
        <v>7312.915320000001</v>
      </c>
      <c r="I30" s="2">
        <v>0</v>
      </c>
    </row>
    <row r="31" spans="1:9" ht="12.75" customHeight="1" x14ac:dyDescent="0.2">
      <c r="A31" s="1">
        <v>51</v>
      </c>
      <c r="B31" s="1" t="s">
        <v>39</v>
      </c>
      <c r="C31" s="1" t="s">
        <v>22</v>
      </c>
      <c r="D31" s="1">
        <v>4</v>
      </c>
      <c r="E31" s="2">
        <f t="shared" si="10"/>
        <v>790585.44000000006</v>
      </c>
      <c r="F31" s="2">
        <f t="shared" si="9"/>
        <v>7905.8544000000011</v>
      </c>
      <c r="G31" s="2">
        <f t="shared" si="7"/>
        <v>7905.8544000000011</v>
      </c>
      <c r="H31" s="2">
        <f t="shared" si="8"/>
        <v>7905.8544000000011</v>
      </c>
      <c r="I31" s="2">
        <v>0</v>
      </c>
    </row>
    <row r="32" spans="1:9" ht="12.75" customHeight="1" x14ac:dyDescent="0.2">
      <c r="A32" s="1">
        <v>52</v>
      </c>
      <c r="B32" s="1" t="s">
        <v>40</v>
      </c>
      <c r="C32" s="1" t="s">
        <v>22</v>
      </c>
      <c r="D32" s="1">
        <v>4</v>
      </c>
      <c r="E32" s="2">
        <f t="shared" si="10"/>
        <v>790585.44000000006</v>
      </c>
      <c r="F32" s="2">
        <f t="shared" si="9"/>
        <v>7905.8544000000011</v>
      </c>
      <c r="G32" s="2">
        <f t="shared" si="7"/>
        <v>7905.8544000000011</v>
      </c>
      <c r="H32" s="2">
        <f t="shared" si="8"/>
        <v>7905.8544000000011</v>
      </c>
      <c r="I32" s="2">
        <v>0</v>
      </c>
    </row>
    <row r="33" spans="1:9" ht="13.5" customHeight="1" x14ac:dyDescent="0.2">
      <c r="A33" s="1">
        <v>53</v>
      </c>
      <c r="B33" s="1" t="s">
        <v>41</v>
      </c>
      <c r="C33" s="1" t="s">
        <v>22</v>
      </c>
      <c r="D33" s="1">
        <v>4.5</v>
      </c>
      <c r="E33" s="2">
        <f t="shared" si="10"/>
        <v>889408.62000000011</v>
      </c>
      <c r="F33" s="2">
        <f t="shared" si="9"/>
        <v>8894.0862000000016</v>
      </c>
      <c r="G33" s="2">
        <f t="shared" si="7"/>
        <v>8894.0862000000016</v>
      </c>
      <c r="H33" s="2">
        <f t="shared" si="8"/>
        <v>8894.0862000000016</v>
      </c>
      <c r="I33" s="2">
        <v>0</v>
      </c>
    </row>
    <row r="34" spans="1:9" ht="12.75" customHeight="1" x14ac:dyDescent="0.2">
      <c r="A34" s="1">
        <v>54</v>
      </c>
      <c r="B34" s="1" t="s">
        <v>42</v>
      </c>
      <c r="C34" s="1" t="s">
        <v>22</v>
      </c>
      <c r="D34" s="1">
        <v>5.5</v>
      </c>
      <c r="E34" s="2">
        <f t="shared" si="10"/>
        <v>1087054.98</v>
      </c>
      <c r="F34" s="2">
        <f t="shared" si="9"/>
        <v>10870.549800000001</v>
      </c>
      <c r="G34" s="2">
        <f t="shared" si="7"/>
        <v>10870.549800000001</v>
      </c>
      <c r="H34" s="2">
        <f t="shared" si="8"/>
        <v>10870.549800000001</v>
      </c>
      <c r="I34" s="2">
        <v>0</v>
      </c>
    </row>
    <row r="35" spans="1:9" ht="12.75" customHeight="1" x14ac:dyDescent="0.2">
      <c r="A35" s="1">
        <v>55</v>
      </c>
      <c r="B35" s="1" t="s">
        <v>43</v>
      </c>
      <c r="C35" s="1" t="s">
        <v>22</v>
      </c>
      <c r="D35" s="1">
        <v>6.5</v>
      </c>
      <c r="E35" s="2">
        <f t="shared" si="10"/>
        <v>1284701.3400000001</v>
      </c>
      <c r="F35" s="2">
        <f t="shared" si="9"/>
        <v>12847.013400000002</v>
      </c>
      <c r="G35" s="2">
        <f t="shared" si="7"/>
        <v>12847.013400000002</v>
      </c>
      <c r="H35" s="2">
        <f t="shared" si="8"/>
        <v>12847.013400000002</v>
      </c>
      <c r="I35" s="2">
        <v>0</v>
      </c>
    </row>
    <row r="36" spans="1:9" ht="12.75" customHeight="1" x14ac:dyDescent="0.2">
      <c r="A36" s="1">
        <v>60</v>
      </c>
      <c r="B36" s="1" t="s">
        <v>44</v>
      </c>
      <c r="C36" s="1" t="s">
        <v>36</v>
      </c>
      <c r="D36" s="1">
        <v>14</v>
      </c>
      <c r="E36" s="2">
        <f>D36*'8 Horas'!E4</f>
        <v>3689398.7199999997</v>
      </c>
      <c r="F36" s="2">
        <f t="shared" si="9"/>
        <v>36893.987199999996</v>
      </c>
      <c r="G36" s="2">
        <f t="shared" si="7"/>
        <v>36893.987199999996</v>
      </c>
      <c r="H36" s="2">
        <f t="shared" si="8"/>
        <v>36893.987199999996</v>
      </c>
      <c r="I36" s="2"/>
    </row>
    <row r="37" spans="1:9" ht="12.75" customHeight="1" x14ac:dyDescent="0.2">
      <c r="A37" s="3"/>
      <c r="B37" s="3"/>
      <c r="C37" s="3"/>
      <c r="D37" s="3"/>
      <c r="E37" s="4"/>
      <c r="F37" s="4"/>
      <c r="G37" s="4"/>
      <c r="H37" s="4"/>
      <c r="I37" s="4"/>
    </row>
    <row r="38" spans="1:9" ht="12.75" customHeight="1" x14ac:dyDescent="0.2">
      <c r="A38" s="3"/>
      <c r="B38" s="3"/>
      <c r="C38" s="3"/>
      <c r="D38" s="3"/>
      <c r="E38" s="4"/>
      <c r="F38" s="4"/>
      <c r="G38" s="4"/>
      <c r="H38" s="4"/>
      <c r="I38" s="4"/>
    </row>
    <row r="39" spans="1:9" ht="12.75" customHeight="1" x14ac:dyDescent="0.2"/>
    <row r="40" spans="1:9" ht="12.75" customHeight="1" x14ac:dyDescent="0.2">
      <c r="B40" s="1" t="s">
        <v>45</v>
      </c>
      <c r="C40" s="2">
        <f>E36*0.15</f>
        <v>553409.80799999996</v>
      </c>
    </row>
    <row r="41" spans="1:9" ht="12.75" customHeight="1" x14ac:dyDescent="0.2">
      <c r="B41" s="1" t="s">
        <v>46</v>
      </c>
      <c r="C41" s="2">
        <f>E6*0.01</f>
        <v>2176.9744000000001</v>
      </c>
    </row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5.5703125" customWidth="1"/>
    <col min="6" max="6" width="13.5703125" customWidth="1"/>
    <col min="7" max="7" width="13.140625" customWidth="1"/>
    <col min="8" max="8" width="13.42578125" customWidth="1"/>
    <col min="9" max="9" width="10.85546875" customWidth="1"/>
  </cols>
  <sheetData>
    <row r="1" spans="1:9" ht="12.75" customHeight="1" x14ac:dyDescent="0.2">
      <c r="A1" s="5" t="s">
        <v>51</v>
      </c>
      <c r="B1" s="6"/>
      <c r="C1" s="7"/>
      <c r="D1" s="1" t="s">
        <v>0</v>
      </c>
      <c r="E1" s="2">
        <v>1432.22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161</v>
      </c>
      <c r="E4" s="2">
        <f t="shared" ref="E4:E14" si="0">D4*$E$1</f>
        <v>230587.42</v>
      </c>
      <c r="F4" s="2">
        <f t="shared" ref="F4:F15" si="1">E4*0.03</f>
        <v>6917.6225999999997</v>
      </c>
      <c r="G4" s="2">
        <f t="shared" ref="G4:G24" si="2">E4*0.01</f>
        <v>2305.8742000000002</v>
      </c>
      <c r="H4" s="2">
        <f t="shared" ref="H4:H25" si="3">E4*0.03</f>
        <v>6917.6225999999997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169</v>
      </c>
      <c r="E5" s="2">
        <f t="shared" si="0"/>
        <v>242045.18</v>
      </c>
      <c r="F5" s="2">
        <f t="shared" si="1"/>
        <v>7261.3553999999995</v>
      </c>
      <c r="G5" s="2">
        <f t="shared" si="2"/>
        <v>2420.4517999999998</v>
      </c>
      <c r="H5" s="2">
        <f t="shared" si="3"/>
        <v>7261.3553999999995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178</v>
      </c>
      <c r="E6" s="2">
        <f t="shared" si="0"/>
        <v>254935.16</v>
      </c>
      <c r="F6" s="2">
        <f t="shared" si="1"/>
        <v>7648.0547999999999</v>
      </c>
      <c r="G6" s="2">
        <f t="shared" si="2"/>
        <v>2549.3516</v>
      </c>
      <c r="H6" s="2">
        <f t="shared" si="3"/>
        <v>7648.0547999999999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192</v>
      </c>
      <c r="E7" s="2">
        <f t="shared" si="0"/>
        <v>274986.23999999999</v>
      </c>
      <c r="F7" s="2">
        <f t="shared" si="1"/>
        <v>8249.5871999999999</v>
      </c>
      <c r="G7" s="2">
        <f t="shared" si="2"/>
        <v>2749.8624</v>
      </c>
      <c r="H7" s="2">
        <f t="shared" si="3"/>
        <v>8249.5871999999999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206</v>
      </c>
      <c r="E8" s="2">
        <f t="shared" si="0"/>
        <v>295037.32</v>
      </c>
      <c r="F8" s="2">
        <f t="shared" si="1"/>
        <v>8851.1196</v>
      </c>
      <c r="G8" s="2">
        <f t="shared" si="2"/>
        <v>2950.3732</v>
      </c>
      <c r="H8" s="2">
        <f t="shared" si="3"/>
        <v>8851.1196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216</v>
      </c>
      <c r="E9" s="2">
        <f t="shared" si="0"/>
        <v>309359.52</v>
      </c>
      <c r="F9" s="2">
        <f t="shared" si="1"/>
        <v>9280.7856000000011</v>
      </c>
      <c r="G9" s="2">
        <f t="shared" si="2"/>
        <v>3093.5952000000002</v>
      </c>
      <c r="H9" s="2">
        <f t="shared" si="3"/>
        <v>9280.7856000000011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228</v>
      </c>
      <c r="E10" s="2">
        <f t="shared" si="0"/>
        <v>326546.16000000003</v>
      </c>
      <c r="F10" s="2">
        <f t="shared" si="1"/>
        <v>9796.3847999999998</v>
      </c>
      <c r="G10" s="2">
        <f t="shared" si="2"/>
        <v>3265.4616000000005</v>
      </c>
      <c r="H10" s="2">
        <f t="shared" si="3"/>
        <v>9796.3847999999998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247</v>
      </c>
      <c r="E11" s="2">
        <f t="shared" si="0"/>
        <v>353758.34</v>
      </c>
      <c r="F11" s="2">
        <f t="shared" si="1"/>
        <v>10612.7502</v>
      </c>
      <c r="G11" s="2">
        <f t="shared" si="2"/>
        <v>3537.5834000000004</v>
      </c>
      <c r="H11" s="2">
        <f t="shared" si="3"/>
        <v>10612.7502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272</v>
      </c>
      <c r="E12" s="2">
        <f t="shared" si="0"/>
        <v>389563.84</v>
      </c>
      <c r="F12" s="2">
        <f t="shared" si="1"/>
        <v>11686.915199999999</v>
      </c>
      <c r="G12" s="2">
        <f t="shared" si="2"/>
        <v>3895.6384000000003</v>
      </c>
      <c r="H12" s="2">
        <f t="shared" si="3"/>
        <v>11686.915199999999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326</v>
      </c>
      <c r="E13" s="2">
        <f t="shared" si="0"/>
        <v>466903.72000000003</v>
      </c>
      <c r="F13" s="2">
        <f t="shared" si="1"/>
        <v>14007.1116</v>
      </c>
      <c r="G13" s="2">
        <f t="shared" si="2"/>
        <v>4669.0372000000007</v>
      </c>
      <c r="H13" s="2">
        <f t="shared" si="3"/>
        <v>14007.1116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364</v>
      </c>
      <c r="E14" s="2">
        <f t="shared" si="0"/>
        <v>521328.08</v>
      </c>
      <c r="F14" s="2">
        <f t="shared" si="1"/>
        <v>15639.8424</v>
      </c>
      <c r="G14" s="2">
        <f t="shared" si="2"/>
        <v>5213.2808000000005</v>
      </c>
      <c r="H14" s="2">
        <f t="shared" si="3"/>
        <v>15639.8424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47</v>
      </c>
      <c r="D15" s="1">
        <v>3</v>
      </c>
      <c r="E15" s="2">
        <f t="shared" ref="E15:E24" si="4">D15*$E$4</f>
        <v>691762.26</v>
      </c>
      <c r="F15" s="2">
        <f t="shared" si="1"/>
        <v>20752.8678</v>
      </c>
      <c r="G15" s="2">
        <f t="shared" si="2"/>
        <v>6917.6226000000006</v>
      </c>
      <c r="H15" s="2">
        <f t="shared" si="3"/>
        <v>20752.8678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47</v>
      </c>
      <c r="D16" s="1">
        <v>3.5</v>
      </c>
      <c r="E16" s="2">
        <f t="shared" si="4"/>
        <v>807055.97000000009</v>
      </c>
      <c r="F16" s="2">
        <f>E16*0.025</f>
        <v>20176.399250000002</v>
      </c>
      <c r="G16" s="2">
        <f t="shared" si="2"/>
        <v>8070.5597000000007</v>
      </c>
      <c r="H16" s="2">
        <f t="shared" si="3"/>
        <v>24211.679100000001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47</v>
      </c>
      <c r="D17" s="1">
        <v>4.5</v>
      </c>
      <c r="E17" s="2">
        <f t="shared" si="4"/>
        <v>1037643.39</v>
      </c>
      <c r="F17" s="2">
        <f t="shared" ref="F17:F19" si="5">E17*0.03</f>
        <v>31129.3017</v>
      </c>
      <c r="G17" s="2">
        <f t="shared" si="2"/>
        <v>10376.4339</v>
      </c>
      <c r="H17" s="2">
        <f t="shared" si="3"/>
        <v>31129.3017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47</v>
      </c>
      <c r="D18" s="1">
        <v>4.5</v>
      </c>
      <c r="E18" s="2">
        <f t="shared" si="4"/>
        <v>1037643.39</v>
      </c>
      <c r="F18" s="2">
        <f t="shared" si="5"/>
        <v>31129.3017</v>
      </c>
      <c r="G18" s="2">
        <f t="shared" si="2"/>
        <v>10376.4339</v>
      </c>
      <c r="H18" s="2">
        <f t="shared" si="3"/>
        <v>31129.3017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47</v>
      </c>
      <c r="D19" s="1">
        <v>4.5</v>
      </c>
      <c r="E19" s="2">
        <f t="shared" si="4"/>
        <v>1037643.39</v>
      </c>
      <c r="F19" s="2">
        <f t="shared" si="5"/>
        <v>31129.3017</v>
      </c>
      <c r="G19" s="2">
        <f t="shared" si="2"/>
        <v>10376.4339</v>
      </c>
      <c r="H19" s="2">
        <f t="shared" si="3"/>
        <v>31129.3017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47</v>
      </c>
      <c r="D20" s="1">
        <v>4.5</v>
      </c>
      <c r="E20" s="2">
        <f t="shared" si="4"/>
        <v>1037643.39</v>
      </c>
      <c r="F20" s="2">
        <f t="shared" ref="F20:F24" si="6">E20*0.025</f>
        <v>25941.084750000002</v>
      </c>
      <c r="G20" s="2">
        <f t="shared" si="2"/>
        <v>10376.4339</v>
      </c>
      <c r="H20" s="2">
        <f t="shared" si="3"/>
        <v>31129.3017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47</v>
      </c>
      <c r="D21" s="1">
        <v>4.5</v>
      </c>
      <c r="E21" s="2">
        <f t="shared" si="4"/>
        <v>1037643.39</v>
      </c>
      <c r="F21" s="2">
        <f t="shared" si="6"/>
        <v>25941.084750000002</v>
      </c>
      <c r="G21" s="2">
        <f t="shared" si="2"/>
        <v>10376.4339</v>
      </c>
      <c r="H21" s="2">
        <f t="shared" si="3"/>
        <v>31129.3017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47</v>
      </c>
      <c r="D22" s="1">
        <v>4.5</v>
      </c>
      <c r="E22" s="2">
        <f t="shared" si="4"/>
        <v>1037643.39</v>
      </c>
      <c r="F22" s="2">
        <f t="shared" si="6"/>
        <v>25941.084750000002</v>
      </c>
      <c r="G22" s="2">
        <f t="shared" si="2"/>
        <v>10376.4339</v>
      </c>
      <c r="H22" s="2">
        <f t="shared" si="3"/>
        <v>31129.3017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47</v>
      </c>
      <c r="D23" s="1">
        <v>4.5</v>
      </c>
      <c r="E23" s="2">
        <f t="shared" si="4"/>
        <v>1037643.39</v>
      </c>
      <c r="F23" s="2">
        <f t="shared" si="6"/>
        <v>25941.084750000002</v>
      </c>
      <c r="G23" s="2">
        <f t="shared" si="2"/>
        <v>10376.4339</v>
      </c>
      <c r="H23" s="2">
        <f t="shared" si="3"/>
        <v>31129.3017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47</v>
      </c>
      <c r="D24" s="1">
        <v>6</v>
      </c>
      <c r="E24" s="2">
        <f t="shared" si="4"/>
        <v>1383524.52</v>
      </c>
      <c r="F24" s="2">
        <f t="shared" si="6"/>
        <v>34588.113000000005</v>
      </c>
      <c r="G24" s="2">
        <f t="shared" si="2"/>
        <v>13835.245200000001</v>
      </c>
      <c r="H24" s="2">
        <f t="shared" si="3"/>
        <v>41505.7356</v>
      </c>
      <c r="I24" s="2">
        <v>0</v>
      </c>
    </row>
    <row r="25" spans="1:9" ht="12.75" customHeight="1" x14ac:dyDescent="0.2">
      <c r="A25" s="1">
        <v>32</v>
      </c>
      <c r="B25" s="1" t="s">
        <v>48</v>
      </c>
      <c r="C25" s="2"/>
      <c r="D25" s="1">
        <v>161</v>
      </c>
      <c r="E25" s="2">
        <f>D25*E1</f>
        <v>230587.42</v>
      </c>
      <c r="F25" s="2"/>
      <c r="G25" s="2"/>
      <c r="H25" s="2">
        <f t="shared" si="3"/>
        <v>6917.6225999999997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47</v>
      </c>
      <c r="D26" s="1">
        <v>3.7</v>
      </c>
      <c r="E26" s="2">
        <f t="shared" ref="E26:E31" si="7">D26*$E$4</f>
        <v>853173.45400000014</v>
      </c>
      <c r="F26" s="2">
        <f t="shared" ref="F26:F31" si="8">E26*0.01</f>
        <v>8531.7345400000013</v>
      </c>
      <c r="G26" s="2">
        <f t="shared" ref="G26:G31" si="9">E26*0.01</f>
        <v>8531.7345400000013</v>
      </c>
      <c r="H26" s="2">
        <f t="shared" ref="H26:H31" si="10">E26*0.01</f>
        <v>8531.7345400000013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47</v>
      </c>
      <c r="D27" s="1">
        <v>4</v>
      </c>
      <c r="E27" s="2">
        <f t="shared" si="7"/>
        <v>922349.68</v>
      </c>
      <c r="F27" s="2">
        <f t="shared" si="8"/>
        <v>9223.4968000000008</v>
      </c>
      <c r="G27" s="2">
        <f t="shared" si="9"/>
        <v>9223.4968000000008</v>
      </c>
      <c r="H27" s="2">
        <f t="shared" si="10"/>
        <v>9223.4968000000008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47</v>
      </c>
      <c r="D28" s="1">
        <v>4</v>
      </c>
      <c r="E28" s="2">
        <f t="shared" si="7"/>
        <v>922349.68</v>
      </c>
      <c r="F28" s="2">
        <f t="shared" si="8"/>
        <v>9223.4968000000008</v>
      </c>
      <c r="G28" s="2">
        <f t="shared" si="9"/>
        <v>9223.4968000000008</v>
      </c>
      <c r="H28" s="2">
        <f t="shared" si="10"/>
        <v>9223.4968000000008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47</v>
      </c>
      <c r="D29" s="1">
        <v>4.5</v>
      </c>
      <c r="E29" s="2">
        <f t="shared" si="7"/>
        <v>1037643.39</v>
      </c>
      <c r="F29" s="2">
        <f t="shared" si="8"/>
        <v>10376.4339</v>
      </c>
      <c r="G29" s="2">
        <f t="shared" si="9"/>
        <v>10376.4339</v>
      </c>
      <c r="H29" s="2">
        <f t="shared" si="10"/>
        <v>10376.4339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47</v>
      </c>
      <c r="D30" s="1">
        <v>5.5</v>
      </c>
      <c r="E30" s="2">
        <f t="shared" si="7"/>
        <v>1268230.81</v>
      </c>
      <c r="F30" s="2">
        <f t="shared" si="8"/>
        <v>12682.3081</v>
      </c>
      <c r="G30" s="2">
        <f t="shared" si="9"/>
        <v>12682.3081</v>
      </c>
      <c r="H30" s="2">
        <f t="shared" si="10"/>
        <v>12682.3081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47</v>
      </c>
      <c r="D31" s="1">
        <v>6.5</v>
      </c>
      <c r="E31" s="2">
        <f t="shared" si="7"/>
        <v>1498818.23</v>
      </c>
      <c r="F31" s="2">
        <f t="shared" si="8"/>
        <v>14988.1823</v>
      </c>
      <c r="G31" s="2">
        <f t="shared" si="9"/>
        <v>14988.1823</v>
      </c>
      <c r="H31" s="2">
        <f t="shared" si="10"/>
        <v>14988.1823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5.42578125" customWidth="1"/>
    <col min="6" max="6" width="13.5703125" customWidth="1"/>
    <col min="7" max="7" width="14" customWidth="1"/>
    <col min="8" max="8" width="14.5703125" customWidth="1"/>
    <col min="9" max="9" width="10.85546875" customWidth="1"/>
  </cols>
  <sheetData>
    <row r="1" spans="1:9" ht="12.75" customHeight="1" x14ac:dyDescent="0.2">
      <c r="A1" s="5" t="s">
        <v>50</v>
      </c>
      <c r="B1" s="6"/>
      <c r="C1" s="7"/>
      <c r="D1" s="1" t="s">
        <v>0</v>
      </c>
      <c r="E1" s="2">
        <v>1432.22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184</v>
      </c>
      <c r="E4" s="2">
        <f t="shared" ref="E4:E14" si="0">D4*$E$1</f>
        <v>263528.48</v>
      </c>
      <c r="F4" s="2">
        <f t="shared" ref="F4:F15" si="1">E4*0.03</f>
        <v>7905.8543999999993</v>
      </c>
      <c r="G4" s="2">
        <f t="shared" ref="G4:G24" si="2">E4*0.01</f>
        <v>2635.2847999999999</v>
      </c>
      <c r="H4" s="2">
        <f t="shared" ref="H4:H25" si="3">E4*0.03</f>
        <v>7905.8543999999993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194</v>
      </c>
      <c r="E5" s="2">
        <f t="shared" si="0"/>
        <v>277850.68</v>
      </c>
      <c r="F5" s="2">
        <f t="shared" si="1"/>
        <v>8335.5203999999994</v>
      </c>
      <c r="G5" s="2">
        <f t="shared" si="2"/>
        <v>2778.5068000000001</v>
      </c>
      <c r="H5" s="2">
        <f t="shared" si="3"/>
        <v>8335.5203999999994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203</v>
      </c>
      <c r="E6" s="2">
        <f t="shared" si="0"/>
        <v>290740.66000000003</v>
      </c>
      <c r="F6" s="2">
        <f t="shared" si="1"/>
        <v>8722.2198000000008</v>
      </c>
      <c r="G6" s="2">
        <f t="shared" si="2"/>
        <v>2907.4066000000003</v>
      </c>
      <c r="H6" s="2">
        <f t="shared" si="3"/>
        <v>8722.2198000000008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220</v>
      </c>
      <c r="E7" s="2">
        <f t="shared" si="0"/>
        <v>315088.40000000002</v>
      </c>
      <c r="F7" s="2">
        <f t="shared" si="1"/>
        <v>9452.652</v>
      </c>
      <c r="G7" s="2">
        <f t="shared" si="2"/>
        <v>3150.8840000000005</v>
      </c>
      <c r="H7" s="2">
        <f t="shared" si="3"/>
        <v>9452.652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236</v>
      </c>
      <c r="E8" s="2">
        <f t="shared" si="0"/>
        <v>338003.92</v>
      </c>
      <c r="F8" s="2">
        <f t="shared" si="1"/>
        <v>10140.1176</v>
      </c>
      <c r="G8" s="2">
        <f t="shared" si="2"/>
        <v>3380.0391999999997</v>
      </c>
      <c r="H8" s="2">
        <f t="shared" si="3"/>
        <v>10140.1176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247</v>
      </c>
      <c r="E9" s="2">
        <f t="shared" si="0"/>
        <v>353758.34</v>
      </c>
      <c r="F9" s="2">
        <f t="shared" si="1"/>
        <v>10612.7502</v>
      </c>
      <c r="G9" s="2">
        <f t="shared" si="2"/>
        <v>3537.5834000000004</v>
      </c>
      <c r="H9" s="2">
        <f t="shared" si="3"/>
        <v>10612.7502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260</v>
      </c>
      <c r="E10" s="2">
        <f t="shared" si="0"/>
        <v>372377.2</v>
      </c>
      <c r="F10" s="2">
        <f t="shared" si="1"/>
        <v>11171.316000000001</v>
      </c>
      <c r="G10" s="2">
        <f t="shared" si="2"/>
        <v>3723.7720000000004</v>
      </c>
      <c r="H10" s="2">
        <f t="shared" si="3"/>
        <v>11171.316000000001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284</v>
      </c>
      <c r="E11" s="2">
        <f t="shared" si="0"/>
        <v>406750.48</v>
      </c>
      <c r="F11" s="2">
        <f t="shared" si="1"/>
        <v>12202.514399999998</v>
      </c>
      <c r="G11" s="2">
        <f t="shared" si="2"/>
        <v>4067.5047999999997</v>
      </c>
      <c r="H11" s="2">
        <f t="shared" si="3"/>
        <v>12202.514399999998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311</v>
      </c>
      <c r="E12" s="2">
        <f t="shared" si="0"/>
        <v>445420.42</v>
      </c>
      <c r="F12" s="2">
        <f t="shared" si="1"/>
        <v>13362.612599999999</v>
      </c>
      <c r="G12" s="2">
        <f t="shared" si="2"/>
        <v>4454.2042000000001</v>
      </c>
      <c r="H12" s="2">
        <f t="shared" si="3"/>
        <v>13362.612599999999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373</v>
      </c>
      <c r="E13" s="2">
        <f t="shared" si="0"/>
        <v>534218.06000000006</v>
      </c>
      <c r="F13" s="2">
        <f t="shared" si="1"/>
        <v>16026.541800000001</v>
      </c>
      <c r="G13" s="2">
        <f t="shared" si="2"/>
        <v>5342.1806000000006</v>
      </c>
      <c r="H13" s="2">
        <f t="shared" si="3"/>
        <v>16026.541800000001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416</v>
      </c>
      <c r="E14" s="2">
        <f t="shared" si="0"/>
        <v>595803.52</v>
      </c>
      <c r="F14" s="2">
        <f t="shared" si="1"/>
        <v>17874.105599999999</v>
      </c>
      <c r="G14" s="2">
        <f t="shared" si="2"/>
        <v>5958.0352000000003</v>
      </c>
      <c r="H14" s="2">
        <f t="shared" si="3"/>
        <v>17874.105599999999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36</v>
      </c>
      <c r="D15" s="1">
        <v>3</v>
      </c>
      <c r="E15" s="2">
        <f t="shared" ref="E15:E24" si="4">D15*$E$4</f>
        <v>790585.44</v>
      </c>
      <c r="F15" s="2">
        <f t="shared" si="1"/>
        <v>23717.563199999997</v>
      </c>
      <c r="G15" s="2">
        <f t="shared" si="2"/>
        <v>7905.8543999999993</v>
      </c>
      <c r="H15" s="2">
        <f t="shared" si="3"/>
        <v>23717.563199999997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36</v>
      </c>
      <c r="D16" s="1">
        <v>3.5</v>
      </c>
      <c r="E16" s="2">
        <f t="shared" si="4"/>
        <v>922349.67999999993</v>
      </c>
      <c r="F16" s="2">
        <f>E16*0.025</f>
        <v>23058.741999999998</v>
      </c>
      <c r="G16" s="2">
        <f t="shared" si="2"/>
        <v>9223.496799999999</v>
      </c>
      <c r="H16" s="2">
        <f t="shared" si="3"/>
        <v>27670.490399999999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36</v>
      </c>
      <c r="D17" s="1">
        <v>4.5</v>
      </c>
      <c r="E17" s="2">
        <f t="shared" si="4"/>
        <v>1185878.1599999999</v>
      </c>
      <c r="F17" s="2">
        <f t="shared" ref="F17:F19" si="5">E17*0.03</f>
        <v>35576.344799999999</v>
      </c>
      <c r="G17" s="2">
        <f t="shared" si="2"/>
        <v>11858.7816</v>
      </c>
      <c r="H17" s="2">
        <f t="shared" si="3"/>
        <v>35576.344799999999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36</v>
      </c>
      <c r="D18" s="1">
        <v>4.5</v>
      </c>
      <c r="E18" s="2">
        <f t="shared" si="4"/>
        <v>1185878.1599999999</v>
      </c>
      <c r="F18" s="2">
        <f t="shared" si="5"/>
        <v>35576.344799999999</v>
      </c>
      <c r="G18" s="2">
        <f t="shared" si="2"/>
        <v>11858.7816</v>
      </c>
      <c r="H18" s="2">
        <f t="shared" si="3"/>
        <v>35576.344799999999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36</v>
      </c>
      <c r="D19" s="1">
        <v>4.5</v>
      </c>
      <c r="E19" s="2">
        <f t="shared" si="4"/>
        <v>1185878.1599999999</v>
      </c>
      <c r="F19" s="2">
        <f t="shared" si="5"/>
        <v>35576.344799999999</v>
      </c>
      <c r="G19" s="2">
        <f t="shared" si="2"/>
        <v>11858.7816</v>
      </c>
      <c r="H19" s="2">
        <f t="shared" si="3"/>
        <v>35576.344799999999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36</v>
      </c>
      <c r="D20" s="1">
        <v>4.5</v>
      </c>
      <c r="E20" s="2">
        <f t="shared" si="4"/>
        <v>1185878.1599999999</v>
      </c>
      <c r="F20" s="2">
        <f t="shared" ref="F20:F24" si="6">E20*0.025</f>
        <v>29646.953999999998</v>
      </c>
      <c r="G20" s="2">
        <f t="shared" si="2"/>
        <v>11858.7816</v>
      </c>
      <c r="H20" s="2">
        <f t="shared" si="3"/>
        <v>35576.344799999999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36</v>
      </c>
      <c r="D21" s="1">
        <v>4.5</v>
      </c>
      <c r="E21" s="2">
        <f t="shared" si="4"/>
        <v>1185878.1599999999</v>
      </c>
      <c r="F21" s="2">
        <f t="shared" si="6"/>
        <v>29646.953999999998</v>
      </c>
      <c r="G21" s="2">
        <f t="shared" si="2"/>
        <v>11858.7816</v>
      </c>
      <c r="H21" s="2">
        <f t="shared" si="3"/>
        <v>35576.344799999999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36</v>
      </c>
      <c r="D22" s="1">
        <v>4.5</v>
      </c>
      <c r="E22" s="2">
        <f t="shared" si="4"/>
        <v>1185878.1599999999</v>
      </c>
      <c r="F22" s="2">
        <f t="shared" si="6"/>
        <v>29646.953999999998</v>
      </c>
      <c r="G22" s="2">
        <f t="shared" si="2"/>
        <v>11858.7816</v>
      </c>
      <c r="H22" s="2">
        <f t="shared" si="3"/>
        <v>35576.344799999999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36</v>
      </c>
      <c r="D23" s="1">
        <v>4.5</v>
      </c>
      <c r="E23" s="2">
        <f t="shared" si="4"/>
        <v>1185878.1599999999</v>
      </c>
      <c r="F23" s="2">
        <f t="shared" si="6"/>
        <v>29646.953999999998</v>
      </c>
      <c r="G23" s="2">
        <f t="shared" si="2"/>
        <v>11858.7816</v>
      </c>
      <c r="H23" s="2">
        <f t="shared" si="3"/>
        <v>35576.344799999999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36</v>
      </c>
      <c r="D24" s="1">
        <v>6</v>
      </c>
      <c r="E24" s="2">
        <f t="shared" si="4"/>
        <v>1581170.88</v>
      </c>
      <c r="F24" s="2">
        <f t="shared" si="6"/>
        <v>39529.271999999997</v>
      </c>
      <c r="G24" s="2">
        <f t="shared" si="2"/>
        <v>15811.708799999999</v>
      </c>
      <c r="H24" s="2">
        <f t="shared" si="3"/>
        <v>47435.126399999994</v>
      </c>
      <c r="I24" s="2">
        <v>0</v>
      </c>
    </row>
    <row r="25" spans="1:9" ht="12.75" customHeight="1" x14ac:dyDescent="0.2">
      <c r="A25" s="1">
        <v>32</v>
      </c>
      <c r="B25" s="1" t="s">
        <v>49</v>
      </c>
      <c r="C25" s="2"/>
      <c r="D25" s="1">
        <v>184</v>
      </c>
      <c r="E25" s="2">
        <f>D25*E1</f>
        <v>263528.48</v>
      </c>
      <c r="F25" s="2"/>
      <c r="G25" s="2"/>
      <c r="H25" s="2">
        <f t="shared" si="3"/>
        <v>7905.8543999999993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36</v>
      </c>
      <c r="D26" s="1">
        <v>3.7</v>
      </c>
      <c r="E26" s="2">
        <f t="shared" ref="E26:E31" si="7">D26*$E$4</f>
        <v>975055.37599999993</v>
      </c>
      <c r="F26" s="2">
        <f t="shared" ref="F26:F31" si="8">E26*0.01</f>
        <v>9750.5537599999989</v>
      </c>
      <c r="G26" s="2">
        <f t="shared" ref="G26:G31" si="9">E26*0.01</f>
        <v>9750.5537599999989</v>
      </c>
      <c r="H26" s="2">
        <f t="shared" ref="H26:H31" si="10">E26*0.01</f>
        <v>9750.5537599999989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36</v>
      </c>
      <c r="D27" s="1">
        <v>4</v>
      </c>
      <c r="E27" s="2">
        <f t="shared" si="7"/>
        <v>1054113.92</v>
      </c>
      <c r="F27" s="2">
        <f t="shared" si="8"/>
        <v>10541.1392</v>
      </c>
      <c r="G27" s="2">
        <f t="shared" si="9"/>
        <v>10541.1392</v>
      </c>
      <c r="H27" s="2">
        <f t="shared" si="10"/>
        <v>10541.1392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36</v>
      </c>
      <c r="D28" s="1">
        <v>4</v>
      </c>
      <c r="E28" s="2">
        <f t="shared" si="7"/>
        <v>1054113.92</v>
      </c>
      <c r="F28" s="2">
        <f t="shared" si="8"/>
        <v>10541.1392</v>
      </c>
      <c r="G28" s="2">
        <f t="shared" si="9"/>
        <v>10541.1392</v>
      </c>
      <c r="H28" s="2">
        <f t="shared" si="10"/>
        <v>10541.1392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36</v>
      </c>
      <c r="D29" s="1">
        <v>4.5</v>
      </c>
      <c r="E29" s="2">
        <f t="shared" si="7"/>
        <v>1185878.1599999999</v>
      </c>
      <c r="F29" s="2">
        <f t="shared" si="8"/>
        <v>11858.7816</v>
      </c>
      <c r="G29" s="2">
        <f t="shared" si="9"/>
        <v>11858.7816</v>
      </c>
      <c r="H29" s="2">
        <f t="shared" si="10"/>
        <v>11858.7816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36</v>
      </c>
      <c r="D30" s="1">
        <v>5.5</v>
      </c>
      <c r="E30" s="2">
        <f t="shared" si="7"/>
        <v>1449406.64</v>
      </c>
      <c r="F30" s="2">
        <f t="shared" si="8"/>
        <v>14494.0664</v>
      </c>
      <c r="G30" s="2">
        <f t="shared" si="9"/>
        <v>14494.0664</v>
      </c>
      <c r="H30" s="2">
        <f t="shared" si="10"/>
        <v>14494.0664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36</v>
      </c>
      <c r="D31" s="1">
        <v>6.5</v>
      </c>
      <c r="E31" s="2">
        <f t="shared" si="7"/>
        <v>1712935.1199999999</v>
      </c>
      <c r="F31" s="2">
        <f t="shared" si="8"/>
        <v>17129.351199999997</v>
      </c>
      <c r="G31" s="2">
        <f t="shared" si="9"/>
        <v>17129.351199999997</v>
      </c>
      <c r="H31" s="2">
        <f t="shared" si="10"/>
        <v>17129.351199999997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2024-05-28T15:02:00Z</cp:lastPrinted>
  <dcterms:created xsi:type="dcterms:W3CDTF">2016-11-24T12:59:00Z</dcterms:created>
  <dcterms:modified xsi:type="dcterms:W3CDTF">2024-07-25T11:30:28Z</dcterms:modified>
</cp:coreProperties>
</file>